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石井\Downloads\006【審議】3月例会（資質向上事業）運営（案）02\yosan\"/>
    </mc:Choice>
  </mc:AlternateContent>
  <xr:revisionPtr revIDLastSave="0" documentId="13_ncr:1_{B07019A5-922E-42C3-AF2F-EB3C85759878}" xr6:coauthVersionLast="47" xr6:coauthVersionMax="47" xr10:uidLastSave="{00000000-0000-0000-0000-000000000000}"/>
  <bookViews>
    <workbookView xWindow="35310" yWindow="-5085" windowWidth="21600" windowHeight="11295" xr2:uid="{00000000-000D-0000-FFFF-FFFF00000000}"/>
  </bookViews>
  <sheets>
    <sheet name="収支予算・決算書" sheetId="2" r:id="rId1"/>
    <sheet name="明細" sheetId="3" r:id="rId2"/>
    <sheet name="見積企業一覧" sheetId="5" r:id="rId3"/>
    <sheet name="勘定科目一覧" sheetId="1" r:id="rId4"/>
    <sheet name="Sheet4" sheetId="4" r:id="rId5"/>
  </sheets>
  <definedNames>
    <definedName name="_xlnm.Print_Area" localSheetId="1">明細!$A$1:$L$106</definedName>
    <definedName name="会場設営費">Sheet4!$A$2:$A$7</definedName>
    <definedName name="企画・演出費">Sheet4!$B$2:$B$5</definedName>
    <definedName name="広報費">Sheet4!$E$2:$E$9</definedName>
    <definedName name="講師関係費">Sheet4!$D$2:$D$7</definedName>
    <definedName name="懇親会費">Sheet4!$I$2:$I$11</definedName>
    <definedName name="細目">Sheet4!$A$1:$N$1</definedName>
    <definedName name="雑費">Sheet4!$M$2:$M$3</definedName>
    <definedName name="参加記念品">Sheet4!$J$2:$J$3</definedName>
    <definedName name="資料作成費">Sheet4!$F$2:$F$6</definedName>
    <definedName name="通信費">Sheet4!$L$2:$L$3</definedName>
    <definedName name="保険料">Sheet4!$K$2:$K$3</definedName>
    <definedName name="報告書作成費">Sheet4!$G$2:$G$6</definedName>
    <definedName name="本部団関係費">Sheet4!$C$2:$C$12</definedName>
    <definedName name="預り金支出">Sheet4!$N$2:$N$3</definedName>
    <definedName name="旅費交通費">Sheet4!$H$2:$H$4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6" i="3" l="1"/>
  <c r="G86" i="3"/>
  <c r="I85" i="3"/>
  <c r="G85" i="3"/>
  <c r="G51" i="3"/>
  <c r="I51" i="3" s="1"/>
  <c r="G52" i="3"/>
  <c r="I52" i="3"/>
  <c r="G53" i="3"/>
  <c r="I53" i="3"/>
  <c r="G54" i="3"/>
  <c r="I54" i="3"/>
  <c r="D21" i="2"/>
  <c r="C8" i="3"/>
  <c r="C7" i="3"/>
  <c r="D11" i="5"/>
  <c r="G11" i="3"/>
  <c r="G12" i="3"/>
  <c r="G13" i="3"/>
  <c r="G14" i="3"/>
  <c r="I12" i="3" l="1"/>
  <c r="G15" i="3"/>
  <c r="I15" i="3" s="1"/>
  <c r="K2" i="3"/>
  <c r="K1" i="3"/>
  <c r="G59" i="3"/>
  <c r="I59" i="3" s="1"/>
  <c r="G60" i="3"/>
  <c r="I60" i="3" s="1"/>
  <c r="G61" i="3"/>
  <c r="G62" i="3"/>
  <c r="I62" i="3" s="1"/>
  <c r="G63" i="3"/>
  <c r="I63" i="3" s="1"/>
  <c r="H64" i="3"/>
  <c r="E30" i="2" s="1"/>
  <c r="G90" i="3"/>
  <c r="I90" i="3" s="1"/>
  <c r="G89" i="3"/>
  <c r="G27" i="3"/>
  <c r="I27" i="3" s="1"/>
  <c r="G28" i="3"/>
  <c r="I28" i="3" s="1"/>
  <c r="G29" i="3"/>
  <c r="I29" i="3" s="1"/>
  <c r="G30" i="3"/>
  <c r="I30" i="3" s="1"/>
  <c r="G31" i="3"/>
  <c r="I31" i="3" s="1"/>
  <c r="E11" i="5"/>
  <c r="D12" i="5" s="1"/>
  <c r="K22" i="2"/>
  <c r="K23" i="2"/>
  <c r="H24" i="3"/>
  <c r="E25" i="2" s="1"/>
  <c r="G23" i="3"/>
  <c r="I23" i="3" s="1"/>
  <c r="G22" i="3"/>
  <c r="I22" i="3" s="1"/>
  <c r="G21" i="3"/>
  <c r="I21" i="3" s="1"/>
  <c r="G20" i="3"/>
  <c r="I20" i="3" s="1"/>
  <c r="G19" i="3"/>
  <c r="I19" i="3" s="1"/>
  <c r="G44" i="3"/>
  <c r="I44" i="3" s="1"/>
  <c r="G45" i="3"/>
  <c r="I45" i="3" s="1"/>
  <c r="G46" i="3"/>
  <c r="I46" i="3" s="1"/>
  <c r="G47" i="3"/>
  <c r="I47" i="3"/>
  <c r="G35" i="3"/>
  <c r="I35" i="3" s="1"/>
  <c r="H40" i="3"/>
  <c r="E27" i="2" s="1"/>
  <c r="H106" i="3"/>
  <c r="E37" i="2" s="1"/>
  <c r="G105" i="3"/>
  <c r="I105" i="3" s="1"/>
  <c r="G104" i="3"/>
  <c r="I104" i="3" s="1"/>
  <c r="H101" i="3"/>
  <c r="E36" i="2" s="1"/>
  <c r="G100" i="3"/>
  <c r="I100" i="3" s="1"/>
  <c r="G99" i="3"/>
  <c r="G101" i="3" s="1"/>
  <c r="I99" i="3"/>
  <c r="H96" i="3"/>
  <c r="E35" i="2" s="1"/>
  <c r="G95" i="3"/>
  <c r="I95" i="3" s="1"/>
  <c r="G94" i="3"/>
  <c r="I94" i="3" s="1"/>
  <c r="H91" i="3"/>
  <c r="E34" i="2" s="1"/>
  <c r="I89" i="3"/>
  <c r="H86" i="3"/>
  <c r="E33" i="2" s="1"/>
  <c r="G84" i="3"/>
  <c r="I84" i="3" s="1"/>
  <c r="G83" i="3"/>
  <c r="I83" i="3" s="1"/>
  <c r="H80" i="3"/>
  <c r="E32" i="2" s="1"/>
  <c r="G79" i="3"/>
  <c r="I79" i="3" s="1"/>
  <c r="G78" i="3"/>
  <c r="I78" i="3" s="1"/>
  <c r="G77" i="3"/>
  <c r="I77" i="3"/>
  <c r="G76" i="3"/>
  <c r="I76" i="3"/>
  <c r="G75" i="3"/>
  <c r="I75" i="3" s="1"/>
  <c r="H72" i="3"/>
  <c r="E31" i="2" s="1"/>
  <c r="G71" i="3"/>
  <c r="I71" i="3" s="1"/>
  <c r="G70" i="3"/>
  <c r="I70" i="3"/>
  <c r="G69" i="3"/>
  <c r="I69" i="3" s="1"/>
  <c r="G68" i="3"/>
  <c r="I68" i="3"/>
  <c r="G67" i="3"/>
  <c r="I67" i="3"/>
  <c r="I61" i="3"/>
  <c r="H56" i="3"/>
  <c r="E29" i="2" s="1"/>
  <c r="H48" i="3"/>
  <c r="E28" i="2" s="1"/>
  <c r="G43" i="3"/>
  <c r="I43" i="3" s="1"/>
  <c r="G39" i="3"/>
  <c r="I39" i="3" s="1"/>
  <c r="G38" i="3"/>
  <c r="I38" i="3"/>
  <c r="G37" i="3"/>
  <c r="I37" i="3" s="1"/>
  <c r="G36" i="3"/>
  <c r="I36" i="3" s="1"/>
  <c r="H32" i="3"/>
  <c r="E26" i="2" s="1"/>
  <c r="I13" i="3"/>
  <c r="I14" i="3"/>
  <c r="H16" i="3"/>
  <c r="E24" i="2" s="1"/>
  <c r="F12" i="2"/>
  <c r="K12" i="2" s="1"/>
  <c r="F13" i="2"/>
  <c r="K13" i="2" s="1"/>
  <c r="F14" i="2"/>
  <c r="K14" i="2" s="1"/>
  <c r="F15" i="2"/>
  <c r="K15" i="2" s="1"/>
  <c r="F16" i="2"/>
  <c r="K16" i="2" s="1"/>
  <c r="F17" i="2"/>
  <c r="K17" i="2" s="1"/>
  <c r="F18" i="2"/>
  <c r="K18" i="2" s="1"/>
  <c r="F19" i="2"/>
  <c r="K19" i="2"/>
  <c r="F20" i="2"/>
  <c r="K20" i="2" s="1"/>
  <c r="F11" i="2"/>
  <c r="K11" i="2" s="1"/>
  <c r="G91" i="3" l="1"/>
  <c r="I91" i="3"/>
  <c r="D34" i="2"/>
  <c r="F34" i="2" s="1"/>
  <c r="K34" i="2" s="1"/>
  <c r="I101" i="3"/>
  <c r="D36" i="2"/>
  <c r="F36" i="2" s="1"/>
  <c r="F21" i="2"/>
  <c r="K21" i="2" s="1"/>
  <c r="D33" i="2"/>
  <c r="F33" i="2" s="1"/>
  <c r="G80" i="3"/>
  <c r="G56" i="3"/>
  <c r="D29" i="2" s="1"/>
  <c r="F29" i="2" s="1"/>
  <c r="G16" i="3"/>
  <c r="I11" i="3"/>
  <c r="G24" i="3"/>
  <c r="D25" i="2" s="1"/>
  <c r="F25" i="2" s="1"/>
  <c r="G72" i="3"/>
  <c r="D31" i="2" s="1"/>
  <c r="F31" i="2" s="1"/>
  <c r="G32" i="3"/>
  <c r="D26" i="2" s="1"/>
  <c r="F26" i="2" s="1"/>
  <c r="G40" i="3"/>
  <c r="K36" i="2"/>
  <c r="G106" i="3"/>
  <c r="D37" i="2" s="1"/>
  <c r="F37" i="2" s="1"/>
  <c r="G96" i="3"/>
  <c r="D35" i="2" s="1"/>
  <c r="F35" i="2" s="1"/>
  <c r="G64" i="3"/>
  <c r="D30" i="2" s="1"/>
  <c r="F30" i="2" s="1"/>
  <c r="G48" i="3"/>
  <c r="I48" i="3" l="1"/>
  <c r="D28" i="2"/>
  <c r="F28" i="2" s="1"/>
  <c r="I80" i="3"/>
  <c r="D32" i="2"/>
  <c r="F32" i="2" s="1"/>
  <c r="I40" i="3"/>
  <c r="D27" i="2"/>
  <c r="E40" i="2"/>
  <c r="E42" i="2" s="1"/>
  <c r="E43" i="2" s="1"/>
  <c r="I16" i="3"/>
  <c r="D24" i="2"/>
  <c r="K33" i="2"/>
  <c r="K32" i="2"/>
  <c r="I56" i="3"/>
  <c r="K29" i="2" s="1"/>
  <c r="I32" i="3"/>
  <c r="K31" i="2"/>
  <c r="I72" i="3"/>
  <c r="I24" i="3"/>
  <c r="I106" i="3"/>
  <c r="I96" i="3"/>
  <c r="I64" i="3"/>
  <c r="K28" i="2"/>
  <c r="F27" i="2" l="1"/>
  <c r="K27" i="2" s="1"/>
  <c r="D38" i="2"/>
  <c r="D39" i="2" s="1"/>
  <c r="F24" i="2"/>
  <c r="K26" i="2"/>
  <c r="K30" i="2"/>
  <c r="K25" i="2"/>
  <c r="K37" i="2"/>
  <c r="K35" i="2"/>
  <c r="F38" i="2" l="1"/>
  <c r="K38" i="2" s="1"/>
  <c r="K24" i="2"/>
  <c r="D40" i="2" l="1"/>
  <c r="K39" i="2"/>
  <c r="F40" i="2" l="1"/>
  <c r="K40" i="2" s="1"/>
  <c r="H39" i="2"/>
</calcChain>
</file>

<file path=xl/sharedStrings.xml><?xml version="1.0" encoding="utf-8"?>
<sst xmlns="http://schemas.openxmlformats.org/spreadsheetml/2006/main" count="586" uniqueCount="244">
  <si>
    <t>最終更新：</t>
    <rPh sb="0" eb="2">
      <t>サイシュウ</t>
    </rPh>
    <rPh sb="2" eb="4">
      <t>コウシン</t>
    </rPh>
    <phoneticPr fontId="3"/>
  </si>
  <si>
    <t>最終更新者：</t>
    <rPh sb="0" eb="2">
      <t>サイシュウ</t>
    </rPh>
    <rPh sb="2" eb="4">
      <t>コウシン</t>
    </rPh>
    <rPh sb="4" eb="5">
      <t>シャ</t>
    </rPh>
    <phoneticPr fontId="3"/>
  </si>
  <si>
    <t>石井大地</t>
    <rPh sb="0" eb="4">
      <t>イシイダイチ</t>
    </rPh>
    <phoneticPr fontId="3"/>
  </si>
  <si>
    <t>事業計画収支予算・決算書</t>
    <rPh sb="0" eb="2">
      <t>ジギョウ</t>
    </rPh>
    <rPh sb="2" eb="4">
      <t>ケイカク</t>
    </rPh>
    <rPh sb="4" eb="6">
      <t>シュウシ</t>
    </rPh>
    <rPh sb="6" eb="8">
      <t>ヨサン</t>
    </rPh>
    <rPh sb="9" eb="11">
      <t>ケッサン</t>
    </rPh>
    <rPh sb="11" eb="12">
      <t>ショ</t>
    </rPh>
    <phoneticPr fontId="3"/>
  </si>
  <si>
    <t>★黄色のセルは数式が組まれているので編集しない事！</t>
  </si>
  <si>
    <t>事業名：</t>
    <rPh sb="0" eb="2">
      <t>ジギョウ</t>
    </rPh>
    <rPh sb="2" eb="3">
      <t>メイ</t>
    </rPh>
    <phoneticPr fontId="3"/>
  </si>
  <si>
    <t>3月例会（資質向上事業）運営（案）</t>
    <rPh sb="1" eb="2">
      <t>ガツ</t>
    </rPh>
    <rPh sb="2" eb="4">
      <t>レイカイ</t>
    </rPh>
    <rPh sb="5" eb="7">
      <t>シシツ</t>
    </rPh>
    <rPh sb="7" eb="9">
      <t>コウジョウ</t>
    </rPh>
    <rPh sb="9" eb="11">
      <t>ジギョウ</t>
    </rPh>
    <rPh sb="12" eb="14">
      <t>ウンエイ</t>
    </rPh>
    <rPh sb="15" eb="16">
      <t>アン</t>
    </rPh>
    <phoneticPr fontId="3"/>
  </si>
  <si>
    <t>担当委員会：</t>
    <rPh sb="0" eb="2">
      <t>タントウ</t>
    </rPh>
    <rPh sb="2" eb="5">
      <t>イインカイ</t>
    </rPh>
    <phoneticPr fontId="3"/>
  </si>
  <si>
    <t>会員開発委員会</t>
    <rPh sb="0" eb="7">
      <t>カイインカイハツイインカイ</t>
    </rPh>
    <phoneticPr fontId="3"/>
  </si>
  <si>
    <t>収入の部</t>
    <rPh sb="0" eb="2">
      <t>シュウニュウ</t>
    </rPh>
    <rPh sb="3" eb="4">
      <t>ブ</t>
    </rPh>
    <phoneticPr fontId="4"/>
  </si>
  <si>
    <t>勘定科目名</t>
    <rPh sb="0" eb="2">
      <t>カンジョウ</t>
    </rPh>
    <rPh sb="2" eb="4">
      <t>カモク</t>
    </rPh>
    <rPh sb="4" eb="5">
      <t>メイ</t>
    </rPh>
    <phoneticPr fontId="4"/>
  </si>
  <si>
    <t>予算額</t>
    <rPh sb="0" eb="3">
      <t>ヨサンガク</t>
    </rPh>
    <phoneticPr fontId="3"/>
  </si>
  <si>
    <t>決算額</t>
    <rPh sb="0" eb="2">
      <t>ケッサン</t>
    </rPh>
    <rPh sb="2" eb="3">
      <t>ガク</t>
    </rPh>
    <phoneticPr fontId="3"/>
  </si>
  <si>
    <t>差異</t>
    <rPh sb="0" eb="2">
      <t>サイ</t>
    </rPh>
    <phoneticPr fontId="3"/>
  </si>
  <si>
    <t>摘要・差異発生理由</t>
    <rPh sb="0" eb="2">
      <t>テキヨウ</t>
    </rPh>
    <rPh sb="3" eb="5">
      <t>サイ</t>
    </rPh>
    <rPh sb="5" eb="7">
      <t>ハッセイ</t>
    </rPh>
    <rPh sb="7" eb="9">
      <t>リユウ</t>
    </rPh>
    <phoneticPr fontId="3"/>
  </si>
  <si>
    <t>事業費繰り入収入</t>
    <phoneticPr fontId="5"/>
  </si>
  <si>
    <t>例会費繰り入収入</t>
    <phoneticPr fontId="5"/>
  </si>
  <si>
    <t>委員会事業会計収入</t>
    <rPh sb="0" eb="3">
      <t>イインカイ</t>
    </rPh>
    <rPh sb="3" eb="5">
      <t>ジギョウ</t>
    </rPh>
    <rPh sb="5" eb="7">
      <t>カイケイ</t>
    </rPh>
    <rPh sb="7" eb="9">
      <t>シュウニュウ</t>
    </rPh>
    <phoneticPr fontId="5"/>
  </si>
  <si>
    <t>寄付金収入</t>
  </si>
  <si>
    <t>補助金収入</t>
  </si>
  <si>
    <t>助成金収入</t>
    <phoneticPr fontId="3"/>
  </si>
  <si>
    <t>広告料収入</t>
  </si>
  <si>
    <t>特別事業費繰入収入</t>
  </si>
  <si>
    <t>雑収入</t>
  </si>
  <si>
    <t>預り金収入</t>
    <rPh sb="0" eb="1">
      <t>アズカ</t>
    </rPh>
    <rPh sb="2" eb="3">
      <t>キン</t>
    </rPh>
    <rPh sb="3" eb="5">
      <t>シュウニュウ</t>
    </rPh>
    <phoneticPr fontId="4"/>
  </si>
  <si>
    <t>収入合計</t>
    <rPh sb="0" eb="2">
      <t>シュウニュウ</t>
    </rPh>
    <rPh sb="2" eb="4">
      <t>ゴウケイ</t>
    </rPh>
    <phoneticPr fontId="3"/>
  </si>
  <si>
    <t>支出の部</t>
    <rPh sb="0" eb="2">
      <t>シシュツ</t>
    </rPh>
    <rPh sb="3" eb="4">
      <t>ブ</t>
    </rPh>
    <phoneticPr fontId="4"/>
  </si>
  <si>
    <t>差異発生理由(15%を超える差異の場合主な要因を記載)</t>
    <rPh sb="0" eb="2">
      <t>サイ</t>
    </rPh>
    <rPh sb="2" eb="4">
      <t>ハッセイ</t>
    </rPh>
    <rPh sb="4" eb="6">
      <t>リユウ</t>
    </rPh>
    <rPh sb="11" eb="12">
      <t>コ</t>
    </rPh>
    <rPh sb="14" eb="16">
      <t>サイ</t>
    </rPh>
    <rPh sb="17" eb="19">
      <t>バアイ</t>
    </rPh>
    <rPh sb="19" eb="20">
      <t>オモ</t>
    </rPh>
    <rPh sb="21" eb="23">
      <t>ヨウイン</t>
    </rPh>
    <rPh sb="24" eb="26">
      <t>キサイ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</si>
  <si>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4"/>
  </si>
  <si>
    <t>企画・演出費</t>
    <rPh sb="0" eb="2">
      <t>キカク</t>
    </rPh>
    <rPh sb="3" eb="5">
      <t>エンシュツ</t>
    </rPh>
    <rPh sb="5" eb="6">
      <t>ヒ</t>
    </rPh>
    <phoneticPr fontId="4"/>
  </si>
  <si>
    <t>本部団関係費</t>
    <rPh sb="0" eb="2">
      <t>ホンブ</t>
    </rPh>
    <rPh sb="2" eb="3">
      <t>ダン</t>
    </rPh>
    <rPh sb="3" eb="6">
      <t>カンケイヒ</t>
    </rPh>
    <phoneticPr fontId="4"/>
  </si>
  <si>
    <t>講師関係費</t>
    <rPh sb="0" eb="2">
      <t>コウシ</t>
    </rPh>
    <rPh sb="2" eb="5">
      <t>カンケイヒ</t>
    </rPh>
    <phoneticPr fontId="4"/>
  </si>
  <si>
    <t>広報費</t>
    <rPh sb="0" eb="2">
      <t>コウホウ</t>
    </rPh>
    <rPh sb="2" eb="3">
      <t>ヒ</t>
    </rPh>
    <phoneticPr fontId="4"/>
  </si>
  <si>
    <t>資料作成費</t>
    <rPh sb="0" eb="2">
      <t>シリョウ</t>
    </rPh>
    <rPh sb="2" eb="4">
      <t>サクセイ</t>
    </rPh>
    <rPh sb="4" eb="5">
      <t>ヒ</t>
    </rPh>
    <phoneticPr fontId="4"/>
  </si>
  <si>
    <t>報告書作成費</t>
    <rPh sb="0" eb="3">
      <t>ホウコクショ</t>
    </rPh>
    <rPh sb="3" eb="5">
      <t>サクセイ</t>
    </rPh>
    <rPh sb="5" eb="6">
      <t>ヒ</t>
    </rPh>
    <phoneticPr fontId="4"/>
  </si>
  <si>
    <t>旅費交通費</t>
    <rPh sb="0" eb="2">
      <t>リョヒ</t>
    </rPh>
    <rPh sb="2" eb="5">
      <t>コウツウヒ</t>
    </rPh>
    <phoneticPr fontId="4"/>
  </si>
  <si>
    <t>懇親会費</t>
    <rPh sb="0" eb="2">
      <t>コンシン</t>
    </rPh>
    <rPh sb="2" eb="3">
      <t>カイ</t>
    </rPh>
    <rPh sb="3" eb="4">
      <t>ヒ</t>
    </rPh>
    <phoneticPr fontId="4"/>
  </si>
  <si>
    <t>参加記念品</t>
    <rPh sb="0" eb="2">
      <t>サンカ</t>
    </rPh>
    <rPh sb="2" eb="4">
      <t>キネン</t>
    </rPh>
    <rPh sb="4" eb="5">
      <t>ヒン</t>
    </rPh>
    <phoneticPr fontId="4"/>
  </si>
  <si>
    <t>保険料</t>
    <rPh sb="0" eb="3">
      <t>ホケンリョウ</t>
    </rPh>
    <phoneticPr fontId="4"/>
  </si>
  <si>
    <t>通信費</t>
    <rPh sb="0" eb="3">
      <t>ツウシンヒ</t>
    </rPh>
    <phoneticPr fontId="4"/>
  </si>
  <si>
    <t>雑費</t>
    <rPh sb="0" eb="2">
      <t>ザッピ</t>
    </rPh>
    <phoneticPr fontId="4"/>
  </si>
  <si>
    <t>預り金支出</t>
    <rPh sb="0" eb="1">
      <t>アズカ</t>
    </rPh>
    <rPh sb="2" eb="3">
      <t>キン</t>
    </rPh>
    <rPh sb="3" eb="5">
      <t>シシュツ</t>
    </rPh>
    <phoneticPr fontId="4"/>
  </si>
  <si>
    <t>支出小計</t>
    <rPh sb="0" eb="2">
      <t>シシュツ</t>
    </rPh>
    <rPh sb="2" eb="4">
      <t>ショウケイ</t>
    </rPh>
    <phoneticPr fontId="3"/>
  </si>
  <si>
    <t>予備費</t>
    <rPh sb="0" eb="3">
      <t>ヨビヒ</t>
    </rPh>
    <phoneticPr fontId="3"/>
  </si>
  <si>
    <t>※予備費</t>
    <rPh sb="1" eb="4">
      <t>ヨビヒ</t>
    </rPh>
    <phoneticPr fontId="3"/>
  </si>
  <si>
    <t>支出合計</t>
    <rPh sb="0" eb="2">
      <t>シシュツ</t>
    </rPh>
    <rPh sb="2" eb="4">
      <t>ゴウケイ</t>
    </rPh>
    <phoneticPr fontId="3"/>
  </si>
  <si>
    <t>収支差額</t>
    <rPh sb="0" eb="2">
      <t>シュウシ</t>
    </rPh>
    <rPh sb="2" eb="4">
      <t>サガク</t>
    </rPh>
    <phoneticPr fontId="3"/>
  </si>
  <si>
    <t>本会計繰戻額</t>
    <rPh sb="0" eb="1">
      <t>ホン</t>
    </rPh>
    <rPh sb="1" eb="3">
      <t>カイケイ</t>
    </rPh>
    <rPh sb="3" eb="4">
      <t>ク</t>
    </rPh>
    <rPh sb="4" eb="5">
      <t>モド</t>
    </rPh>
    <rPh sb="5" eb="6">
      <t>ガク</t>
    </rPh>
    <phoneticPr fontId="3"/>
  </si>
  <si>
    <t>【特記するべき事項】</t>
    <rPh sb="1" eb="3">
      <t>トッキ</t>
    </rPh>
    <rPh sb="7" eb="9">
      <t>ジコウ</t>
    </rPh>
    <phoneticPr fontId="3"/>
  </si>
  <si>
    <t>収入の部：</t>
    <rPh sb="0" eb="2">
      <t>シュウニュウ</t>
    </rPh>
    <rPh sb="3" eb="4">
      <t>ブ</t>
    </rPh>
    <phoneticPr fontId="3"/>
  </si>
  <si>
    <t>支出の部：</t>
    <rPh sb="0" eb="2">
      <t>シシュツ</t>
    </rPh>
    <rPh sb="3" eb="4">
      <t>ブ</t>
    </rPh>
    <phoneticPr fontId="3"/>
  </si>
  <si>
    <t>明細書</t>
    <rPh sb="0" eb="3">
      <t>メイサイショ</t>
    </rPh>
    <phoneticPr fontId="3"/>
  </si>
  <si>
    <t>科目</t>
    <rPh sb="0" eb="2">
      <t>カモク</t>
    </rPh>
    <phoneticPr fontId="3"/>
  </si>
  <si>
    <t>細目</t>
    <rPh sb="0" eb="2">
      <t>サイモク</t>
    </rPh>
    <phoneticPr fontId="3"/>
  </si>
  <si>
    <t>摘要</t>
    <rPh sb="0" eb="2">
      <t>テキヨウ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</si>
  <si>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</si>
  <si>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</si>
  <si>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</si>
  <si>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差異発生理由（差異のある場合記載）</t>
    <rPh sb="0" eb="2">
      <t>サイ</t>
    </rPh>
    <rPh sb="2" eb="4">
      <t>ハッセイ</t>
    </rPh>
    <rPh sb="4" eb="6">
      <t>リユウ</t>
    </rPh>
    <rPh sb="7" eb="9">
      <t>サイ</t>
    </rPh>
    <rPh sb="12" eb="14">
      <t>バアイ</t>
    </rPh>
    <rPh sb="14" eb="16">
      <t>キサイ</t>
    </rPh>
    <phoneticPr fontId="3"/>
  </si>
  <si>
    <t>見積りNo.</t>
    <rPh sb="0" eb="2">
      <t>ミツモ</t>
    </rPh>
    <phoneticPr fontId="3"/>
  </si>
  <si>
    <t>領収書No.</t>
    <rPh sb="0" eb="3">
      <t>リョウシュウショ</t>
    </rPh>
    <phoneticPr fontId="3"/>
  </si>
  <si>
    <t>会場設営費</t>
    <rPh sb="0" eb="2">
      <t>カイジョウ</t>
    </rPh>
    <rPh sb="2" eb="4">
      <t>セツエイ</t>
    </rPh>
    <rPh sb="4" eb="5">
      <t>ヒ</t>
    </rPh>
    <phoneticPr fontId="3"/>
  </si>
  <si>
    <t>会場費</t>
    <phoneticPr fontId="3"/>
  </si>
  <si>
    <t>式</t>
    <rPh sb="0" eb="1">
      <t>シキ</t>
    </rPh>
    <phoneticPr fontId="3"/>
  </si>
  <si>
    <t>※参1</t>
    <rPh sb="1" eb="2">
      <t>サン</t>
    </rPh>
    <phoneticPr fontId="3"/>
  </si>
  <si>
    <t>設営費</t>
    <phoneticPr fontId="3"/>
  </si>
  <si>
    <t>事業看板(カラー/W3600×H600)</t>
    <phoneticPr fontId="3"/>
  </si>
  <si>
    <t>枚</t>
    <rPh sb="0" eb="1">
      <t>マイ</t>
    </rPh>
    <phoneticPr fontId="3"/>
  </si>
  <si>
    <t>合計</t>
    <rPh sb="0" eb="2">
      <t>ゴウケイ</t>
    </rPh>
    <phoneticPr fontId="3"/>
  </si>
  <si>
    <t>差異発生理由</t>
    <rPh sb="0" eb="2">
      <t>サイ</t>
    </rPh>
    <rPh sb="2" eb="4">
      <t>ハッセイ</t>
    </rPh>
    <rPh sb="4" eb="6">
      <t>リユウ</t>
    </rPh>
    <phoneticPr fontId="3"/>
  </si>
  <si>
    <t>企画・製作費</t>
    <rPh sb="0" eb="2">
      <t>キカク</t>
    </rPh>
    <rPh sb="3" eb="6">
      <t>セイサクヒ</t>
    </rPh>
    <phoneticPr fontId="3"/>
  </si>
  <si>
    <t>食事代</t>
    <rPh sb="0" eb="3">
      <t>ショクジダイ</t>
    </rPh>
    <phoneticPr fontId="4"/>
  </si>
  <si>
    <t>飲料（ペットボトル/500ml）</t>
    <rPh sb="0" eb="2">
      <t>インリョウ</t>
    </rPh>
    <phoneticPr fontId="3"/>
  </si>
  <si>
    <t>本</t>
    <rPh sb="0" eb="1">
      <t>ホn</t>
    </rPh>
    <phoneticPr fontId="3"/>
  </si>
  <si>
    <t>本部団関係費</t>
    <rPh sb="0" eb="2">
      <t>ホンブ</t>
    </rPh>
    <rPh sb="2" eb="3">
      <t>ダン</t>
    </rPh>
    <rPh sb="3" eb="5">
      <t>カンケイ</t>
    </rPh>
    <rPh sb="5" eb="6">
      <t>ヒ</t>
    </rPh>
    <phoneticPr fontId="3"/>
  </si>
  <si>
    <t>講師関係費</t>
    <rPh sb="0" eb="2">
      <t>コウシ</t>
    </rPh>
    <rPh sb="2" eb="4">
      <t>カンケイ</t>
    </rPh>
    <rPh sb="4" eb="5">
      <t>ヒ</t>
    </rPh>
    <phoneticPr fontId="3"/>
  </si>
  <si>
    <t>記念品</t>
    <rPh sb="0" eb="3">
      <t>キネンヒン</t>
    </rPh>
    <phoneticPr fontId="3"/>
  </si>
  <si>
    <t>講師御礼品</t>
    <rPh sb="0" eb="2">
      <t>コウシ</t>
    </rPh>
    <rPh sb="2" eb="5">
      <t>オレイヒン</t>
    </rPh>
    <phoneticPr fontId="3"/>
  </si>
  <si>
    <t>広報費</t>
    <rPh sb="0" eb="2">
      <t>コウホウ</t>
    </rPh>
    <rPh sb="2" eb="3">
      <t>ヒ</t>
    </rPh>
    <phoneticPr fontId="3"/>
  </si>
  <si>
    <t>資料作成費</t>
    <rPh sb="0" eb="2">
      <t>シリョウ</t>
    </rPh>
    <rPh sb="2" eb="4">
      <t>サクセイ</t>
    </rPh>
    <rPh sb="4" eb="5">
      <t>ヒ</t>
    </rPh>
    <phoneticPr fontId="3"/>
  </si>
  <si>
    <t>トレーニング動画制作</t>
    <rPh sb="8" eb="10">
      <t>セイサク</t>
    </rPh>
    <phoneticPr fontId="3"/>
  </si>
  <si>
    <t>講師依頼文(モノクロ/A4/片面)</t>
    <rPh sb="0" eb="5">
      <t>コウセィ</t>
    </rPh>
    <rPh sb="14" eb="16">
      <t>カタメ</t>
    </rPh>
    <phoneticPr fontId="3"/>
  </si>
  <si>
    <t>枚</t>
    <phoneticPr fontId="3"/>
  </si>
  <si>
    <t>講師御礼文(モノクロ/A4/片面)</t>
    <rPh sb="0" eb="5">
      <t>コウセィ</t>
    </rPh>
    <rPh sb="14" eb="16">
      <t>カタメ</t>
    </rPh>
    <phoneticPr fontId="3"/>
  </si>
  <si>
    <t>講師褌(モノクロ/A4/片面)</t>
    <rPh sb="0" eb="2">
      <t>コウセィ</t>
    </rPh>
    <rPh sb="12" eb="14">
      <t>カタメ</t>
    </rPh>
    <phoneticPr fontId="3"/>
  </si>
  <si>
    <t>報告書作成費</t>
    <rPh sb="0" eb="3">
      <t>ホウコクショ</t>
    </rPh>
    <rPh sb="3" eb="5">
      <t>サクセイ</t>
    </rPh>
    <rPh sb="5" eb="6">
      <t>ヒ</t>
    </rPh>
    <phoneticPr fontId="3"/>
  </si>
  <si>
    <t>旅費交通費</t>
    <rPh sb="0" eb="2">
      <t>リョヒ</t>
    </rPh>
    <rPh sb="2" eb="5">
      <t>コウツウヒ</t>
    </rPh>
    <phoneticPr fontId="3"/>
  </si>
  <si>
    <t>懇親会費</t>
    <rPh sb="0" eb="2">
      <t>コンシン</t>
    </rPh>
    <rPh sb="2" eb="3">
      <t>カイ</t>
    </rPh>
    <rPh sb="3" eb="4">
      <t>ヒ</t>
    </rPh>
    <phoneticPr fontId="3"/>
  </si>
  <si>
    <t>参加記念品</t>
    <rPh sb="0" eb="2">
      <t>サンカ</t>
    </rPh>
    <rPh sb="2" eb="5">
      <t>キネンヒン</t>
    </rPh>
    <phoneticPr fontId="3"/>
  </si>
  <si>
    <t>細目なし</t>
    <rPh sb="0" eb="2">
      <t>サイモク</t>
    </rPh>
    <phoneticPr fontId="3"/>
  </si>
  <si>
    <t>達成者プレゼント：プロテインバー（72本×2箱　チョコ・ホワイト）</t>
    <rPh sb="0" eb="3">
      <t>タッセイシャ</t>
    </rPh>
    <rPh sb="19" eb="20">
      <t>ホン</t>
    </rPh>
    <rPh sb="22" eb="23">
      <t>ハコ</t>
    </rPh>
    <phoneticPr fontId="3"/>
  </si>
  <si>
    <t>本</t>
    <rPh sb="0" eb="1">
      <t>ホン</t>
    </rPh>
    <phoneticPr fontId="3"/>
  </si>
  <si>
    <t>達成者プレゼント：プロテインバー（72本×4箱　チョコ・ブラック・ホワイト・苺）</t>
    <rPh sb="19" eb="20">
      <t>ホン</t>
    </rPh>
    <rPh sb="22" eb="23">
      <t>ハコ</t>
    </rPh>
    <rPh sb="38" eb="39">
      <t>イチゴ</t>
    </rPh>
    <phoneticPr fontId="3"/>
  </si>
  <si>
    <t>保険料</t>
    <rPh sb="0" eb="3">
      <t>ホケンリョウ</t>
    </rPh>
    <phoneticPr fontId="3"/>
  </si>
  <si>
    <t>通信費</t>
    <rPh sb="0" eb="3">
      <t>ツウシンヒ</t>
    </rPh>
    <phoneticPr fontId="3"/>
  </si>
  <si>
    <t>雑費</t>
    <rPh sb="0" eb="2">
      <t>ザッピ</t>
    </rPh>
    <phoneticPr fontId="3"/>
  </si>
  <si>
    <t>預り金支出</t>
    <rPh sb="0" eb="1">
      <t>アズカ</t>
    </rPh>
    <rPh sb="2" eb="3">
      <t>キン</t>
    </rPh>
    <rPh sb="3" eb="5">
      <t>シシュツ</t>
    </rPh>
    <phoneticPr fontId="3"/>
  </si>
  <si>
    <t>見 積 金 額 一 覧 表</t>
    <rPh sb="4" eb="5">
      <t>キン</t>
    </rPh>
    <rPh sb="6" eb="7">
      <t>ガク</t>
    </rPh>
    <rPh sb="8" eb="9">
      <t>イチ</t>
    </rPh>
    <phoneticPr fontId="4"/>
  </si>
  <si>
    <t>採　　　用　　　企　　業</t>
    <phoneticPr fontId="3"/>
  </si>
  <si>
    <t>相　見　積　企　業</t>
  </si>
  <si>
    <t>見積№</t>
    <rPh sb="0" eb="2">
      <t>ミツモリ</t>
    </rPh>
    <phoneticPr fontId="3"/>
  </si>
  <si>
    <t>企　業　名</t>
  </si>
  <si>
    <t>支払内容</t>
  </si>
  <si>
    <t>金  額</t>
  </si>
  <si>
    <t>振込手数料</t>
    <rPh sb="0" eb="2">
      <t>フリコミ</t>
    </rPh>
    <rPh sb="2" eb="5">
      <t>テスウリョウ</t>
    </rPh>
    <phoneticPr fontId="4"/>
  </si>
  <si>
    <t>金額</t>
    <phoneticPr fontId="3"/>
  </si>
  <si>
    <t>魚松</t>
    <rPh sb="0" eb="2">
      <t>ウオマツ</t>
    </rPh>
    <phoneticPr fontId="3"/>
  </si>
  <si>
    <t>講師御礼品代</t>
    <rPh sb="0" eb="2">
      <t>コウシ</t>
    </rPh>
    <rPh sb="2" eb="5">
      <t>オレイヒン</t>
    </rPh>
    <rPh sb="5" eb="6">
      <t>ダイ</t>
    </rPh>
    <phoneticPr fontId="3"/>
  </si>
  <si>
    <t>富士印刷</t>
    <rPh sb="0" eb="4">
      <t>フジインサツ</t>
    </rPh>
    <phoneticPr fontId="3"/>
  </si>
  <si>
    <t>事業看板印刷代</t>
    <rPh sb="0" eb="4">
      <t>ジギョウカンバン</t>
    </rPh>
    <rPh sb="4" eb="6">
      <t>インサツ</t>
    </rPh>
    <rPh sb="6" eb="7">
      <t>ダイ</t>
    </rPh>
    <phoneticPr fontId="3"/>
  </si>
  <si>
    <t>スーパーいまがわ</t>
    <phoneticPr fontId="3"/>
  </si>
  <si>
    <t>飲料代</t>
    <rPh sb="0" eb="3">
      <t>インリョウ</t>
    </rPh>
    <phoneticPr fontId="3"/>
  </si>
  <si>
    <t>長谷川裕香</t>
    <rPh sb="0" eb="3">
      <t>ハセガワユカ</t>
    </rPh>
    <phoneticPr fontId="3"/>
  </si>
  <si>
    <t>トレーニング動画制作代</t>
    <rPh sb="10" eb="11">
      <t>ダイ</t>
    </rPh>
    <phoneticPr fontId="3"/>
  </si>
  <si>
    <t>達成者プレゼント（プロテインバー）</t>
    <rPh sb="0" eb="3">
      <t>タッセイシャ</t>
    </rPh>
    <phoneticPr fontId="3"/>
  </si>
  <si>
    <t>JCルーム</t>
    <phoneticPr fontId="3"/>
  </si>
  <si>
    <t>資料印刷代</t>
    <rPh sb="0" eb="5">
      <t>シリョウ</t>
    </rPh>
    <phoneticPr fontId="3"/>
  </si>
  <si>
    <t>小計</t>
    <rPh sb="0" eb="2">
      <t>ショウケイ</t>
    </rPh>
    <phoneticPr fontId="4"/>
  </si>
  <si>
    <t>※ 振込手数料を業者が負担する場合「振込手数料欄」は欄に斜線を引くこと。</t>
    <rPh sb="2" eb="4">
      <t>フリコミ</t>
    </rPh>
    <rPh sb="4" eb="7">
      <t>テスウリョウ</t>
    </rPh>
    <rPh sb="8" eb="10">
      <t>ギョウシャ</t>
    </rPh>
    <rPh sb="11" eb="13">
      <t>フタン</t>
    </rPh>
    <rPh sb="15" eb="17">
      <t>バアイ</t>
    </rPh>
    <rPh sb="18" eb="20">
      <t>フリコミ</t>
    </rPh>
    <rPh sb="20" eb="23">
      <t>テスウリョウ</t>
    </rPh>
    <rPh sb="23" eb="24">
      <t>ラン</t>
    </rPh>
    <rPh sb="26" eb="27">
      <t>ラン</t>
    </rPh>
    <rPh sb="28" eb="30">
      <t>シャセン</t>
    </rPh>
    <rPh sb="31" eb="32">
      <t>ヒ</t>
    </rPh>
    <phoneticPr fontId="4"/>
  </si>
  <si>
    <t>※ 支払先が個人の場合は個人名を企業名欄に記載し、金額欄は源泉税込みの金額を記載すること。</t>
    <rPh sb="2" eb="4">
      <t>シハライ</t>
    </rPh>
    <rPh sb="4" eb="5">
      <t>サキ</t>
    </rPh>
    <rPh sb="6" eb="8">
      <t>コジン</t>
    </rPh>
    <rPh sb="9" eb="11">
      <t>バアイ</t>
    </rPh>
    <rPh sb="12" eb="15">
      <t>コジンメイ</t>
    </rPh>
    <rPh sb="16" eb="18">
      <t>キギョウ</t>
    </rPh>
    <rPh sb="18" eb="19">
      <t>メイ</t>
    </rPh>
    <rPh sb="19" eb="20">
      <t>ラン</t>
    </rPh>
    <rPh sb="21" eb="23">
      <t>キサイ</t>
    </rPh>
    <rPh sb="25" eb="27">
      <t>キンガク</t>
    </rPh>
    <rPh sb="27" eb="28">
      <t>ラン</t>
    </rPh>
    <rPh sb="29" eb="31">
      <t>ゲンセン</t>
    </rPh>
    <rPh sb="31" eb="32">
      <t>ゼイ</t>
    </rPh>
    <rPh sb="32" eb="33">
      <t>コ</t>
    </rPh>
    <rPh sb="35" eb="37">
      <t>キンガク</t>
    </rPh>
    <rPh sb="38" eb="40">
      <t>キサイ</t>
    </rPh>
    <phoneticPr fontId="4"/>
  </si>
  <si>
    <t>※ 見積No.については、上程委員会が独自に連番を付すこと。</t>
    <rPh sb="2" eb="4">
      <t>ミツモ</t>
    </rPh>
    <rPh sb="25" eb="26">
      <t>フ</t>
    </rPh>
    <phoneticPr fontId="4"/>
  </si>
  <si>
    <t>※ 事業実施以降の期間が有効期限内にあるか確認すること。</t>
    <rPh sb="9" eb="11">
      <t>キカン</t>
    </rPh>
    <rPh sb="12" eb="14">
      <t>ユウコウ</t>
    </rPh>
    <rPh sb="14" eb="16">
      <t>キゲン</t>
    </rPh>
    <rPh sb="16" eb="17">
      <t>ナイ</t>
    </rPh>
    <rPh sb="21" eb="23">
      <t>カクニン</t>
    </rPh>
    <phoneticPr fontId="4"/>
  </si>
  <si>
    <t>※ 見積書入手に値しないものについては、店頭等で確認した金額を記載すること。</t>
    <rPh sb="2" eb="4">
      <t>ミツモ</t>
    </rPh>
    <rPh sb="4" eb="5">
      <t>ショ</t>
    </rPh>
    <rPh sb="5" eb="7">
      <t>ニュウシュ</t>
    </rPh>
    <rPh sb="8" eb="9">
      <t>アタイ</t>
    </rPh>
    <rPh sb="20" eb="23">
      <t>テントウナド</t>
    </rPh>
    <rPh sb="24" eb="26">
      <t>カクニン</t>
    </rPh>
    <rPh sb="28" eb="30">
      <t>キンガク</t>
    </rPh>
    <rPh sb="31" eb="33">
      <t>キサイ</t>
    </rPh>
    <phoneticPr fontId="4"/>
  </si>
  <si>
    <t>見積/請求
№</t>
    <rPh sb="3" eb="5">
      <t>セイキュウ</t>
    </rPh>
    <phoneticPr fontId="4"/>
  </si>
  <si>
    <t>振込口座名義</t>
    <rPh sb="0" eb="6">
      <t>フリコミコウザメイギ</t>
    </rPh>
    <phoneticPr fontId="4"/>
  </si>
  <si>
    <t>銀行名</t>
    <rPh sb="0" eb="3">
      <t>ギンコウメイ</t>
    </rPh>
    <phoneticPr fontId="4"/>
  </si>
  <si>
    <t>支店名</t>
    <rPh sb="0" eb="2">
      <t>シテン</t>
    </rPh>
    <rPh sb="2" eb="3">
      <t>メイ</t>
    </rPh>
    <phoneticPr fontId="4"/>
  </si>
  <si>
    <t>口座番号</t>
    <rPh sb="0" eb="2">
      <t>コウザ</t>
    </rPh>
    <rPh sb="2" eb="4">
      <t>バンゴウ</t>
    </rPh>
    <phoneticPr fontId="3"/>
  </si>
  <si>
    <t>(普・当）</t>
    <phoneticPr fontId="3"/>
  </si>
  <si>
    <t>【勘定科目一覧表】</t>
    <rPh sb="1" eb="3">
      <t>カンジョウ</t>
    </rPh>
    <rPh sb="3" eb="5">
      <t>カモク</t>
    </rPh>
    <rPh sb="5" eb="7">
      <t>イチラン</t>
    </rPh>
    <rPh sb="7" eb="8">
      <t>ヒョウ</t>
    </rPh>
    <phoneticPr fontId="4"/>
  </si>
  <si>
    <t>各委員会の事業会計においては、次の勘定科目一覧表の勘定科目を使用して下さい。</t>
    <rPh sb="0" eb="1">
      <t>カク</t>
    </rPh>
    <rPh sb="1" eb="4">
      <t>イインカイ</t>
    </rPh>
    <rPh sb="5" eb="7">
      <t>ジギョウ</t>
    </rPh>
    <rPh sb="7" eb="9">
      <t>カイケイ</t>
    </rPh>
    <rPh sb="15" eb="16">
      <t>ツギ</t>
    </rPh>
    <rPh sb="17" eb="19">
      <t>カンジョウ</t>
    </rPh>
    <rPh sb="19" eb="21">
      <t>カモク</t>
    </rPh>
    <rPh sb="21" eb="23">
      <t>イチラン</t>
    </rPh>
    <rPh sb="23" eb="24">
      <t>ヒョウ</t>
    </rPh>
    <rPh sb="25" eb="27">
      <t>カンジョウ</t>
    </rPh>
    <rPh sb="27" eb="29">
      <t>カモク</t>
    </rPh>
    <rPh sb="30" eb="35">
      <t>シヨウシテクダ</t>
    </rPh>
    <phoneticPr fontId="4"/>
  </si>
  <si>
    <t>勘定科目の内容説明</t>
    <rPh sb="0" eb="2">
      <t>カンジョウ</t>
    </rPh>
    <rPh sb="2" eb="4">
      <t>カモク</t>
    </rPh>
    <rPh sb="5" eb="7">
      <t>ナイヨウ</t>
    </rPh>
    <rPh sb="7" eb="9">
      <t>セツメイ</t>
    </rPh>
    <phoneticPr fontId="4"/>
  </si>
  <si>
    <t>備考</t>
    <rPh sb="0" eb="2">
      <t>ビコウ</t>
    </rPh>
    <phoneticPr fontId="4"/>
  </si>
  <si>
    <t>本会計の事業費より繰入</t>
    <rPh sb="0" eb="1">
      <t>ホン</t>
    </rPh>
    <rPh sb="1" eb="3">
      <t>カイケイ</t>
    </rPh>
    <rPh sb="9" eb="11">
      <t>クリイ</t>
    </rPh>
    <phoneticPr fontId="4"/>
  </si>
  <si>
    <t>消費税課税判定要</t>
    <rPh sb="0" eb="3">
      <t>ショウヒゼイ</t>
    </rPh>
    <rPh sb="3" eb="5">
      <t>カゼイ</t>
    </rPh>
    <rPh sb="5" eb="7">
      <t>ハンテイ</t>
    </rPh>
    <rPh sb="7" eb="8">
      <t>ヨウ</t>
    </rPh>
    <phoneticPr fontId="4"/>
  </si>
  <si>
    <t>本会計より例会日での事業として繰入</t>
    <rPh sb="0" eb="1">
      <t>ホン</t>
    </rPh>
    <rPh sb="1" eb="3">
      <t>カイケイ</t>
    </rPh>
    <phoneticPr fontId="4"/>
  </si>
  <si>
    <t>講演会・懇親会等の登録料として徴収し、本会計より繰入</t>
    <rPh sb="4" eb="6">
      <t>コンシン</t>
    </rPh>
    <rPh sb="6" eb="7">
      <t>カイ</t>
    </rPh>
    <rPh sb="19" eb="20">
      <t>ホン</t>
    </rPh>
    <rPh sb="20" eb="22">
      <t>カイケイ</t>
    </rPh>
    <rPh sb="24" eb="25">
      <t>ク</t>
    </rPh>
    <rPh sb="25" eb="26">
      <t>イ</t>
    </rPh>
    <phoneticPr fontId="4"/>
  </si>
  <si>
    <t>他団体、個人より事業に対する寄付金</t>
    <rPh sb="0" eb="1">
      <t>タ</t>
    </rPh>
    <rPh sb="1" eb="3">
      <t>ダンタイ</t>
    </rPh>
    <rPh sb="4" eb="6">
      <t>コジン</t>
    </rPh>
    <rPh sb="8" eb="12">
      <t>ジギョウニタイ</t>
    </rPh>
    <rPh sb="14" eb="17">
      <t>キフキン</t>
    </rPh>
    <phoneticPr fontId="4"/>
  </si>
  <si>
    <t>消費税不課税</t>
    <rPh sb="0" eb="3">
      <t>ショウヒゼイ</t>
    </rPh>
    <rPh sb="3" eb="4">
      <t>フ</t>
    </rPh>
    <rPh sb="4" eb="6">
      <t>カゼイ</t>
    </rPh>
    <phoneticPr fontId="4"/>
  </si>
  <si>
    <t>地方公共団体等より事業に対する補助金</t>
    <rPh sb="0" eb="2">
      <t>チホウ</t>
    </rPh>
    <rPh sb="2" eb="4">
      <t>コウキョウ</t>
    </rPh>
    <rPh sb="4" eb="6">
      <t>ダンタイ</t>
    </rPh>
    <rPh sb="6" eb="7">
      <t>トウ</t>
    </rPh>
    <rPh sb="9" eb="13">
      <t>ジギョウニタイ</t>
    </rPh>
    <rPh sb="15" eb="18">
      <t>ホジョキン</t>
    </rPh>
    <phoneticPr fontId="4"/>
  </si>
  <si>
    <t>消費税課税</t>
    <rPh sb="0" eb="3">
      <t>ショウヒゼイ</t>
    </rPh>
    <rPh sb="3" eb="5">
      <t>カゼイ</t>
    </rPh>
    <phoneticPr fontId="4"/>
  </si>
  <si>
    <t>助成金収入</t>
  </si>
  <si>
    <t>地方公共団体等より支出される事業委託金</t>
    <rPh sb="0" eb="2">
      <t>チホウ</t>
    </rPh>
    <rPh sb="2" eb="4">
      <t>コウキョウ</t>
    </rPh>
    <rPh sb="4" eb="6">
      <t>ダンタイ</t>
    </rPh>
    <rPh sb="6" eb="7">
      <t>トウ</t>
    </rPh>
    <rPh sb="9" eb="11">
      <t>シシュツ</t>
    </rPh>
    <rPh sb="14" eb="16">
      <t>ジギョウ</t>
    </rPh>
    <rPh sb="16" eb="18">
      <t>イタク</t>
    </rPh>
    <rPh sb="18" eb="19">
      <t>キン</t>
    </rPh>
    <phoneticPr fontId="4"/>
  </si>
  <si>
    <t>事業のスポンサーから集めたもの</t>
    <phoneticPr fontId="4"/>
  </si>
  <si>
    <t>本会計の特別事業費より繰入</t>
    <rPh sb="0" eb="2">
      <t>ホンカイ</t>
    </rPh>
    <rPh sb="2" eb="3">
      <t>ケイ</t>
    </rPh>
    <rPh sb="4" eb="6">
      <t>トクベツ</t>
    </rPh>
    <rPh sb="6" eb="9">
      <t>ジギョウヒ</t>
    </rPh>
    <rPh sb="11" eb="13">
      <t>クリイレ</t>
    </rPh>
    <phoneticPr fontId="4"/>
  </si>
  <si>
    <t>預金口座等の利息収入・祝儀等</t>
    <rPh sb="0" eb="2">
      <t>ヨキン</t>
    </rPh>
    <rPh sb="2" eb="4">
      <t>コウザ</t>
    </rPh>
    <rPh sb="4" eb="5">
      <t>トウ</t>
    </rPh>
    <rPh sb="6" eb="8">
      <t>リソク</t>
    </rPh>
    <rPh sb="8" eb="10">
      <t>シュウニュウ</t>
    </rPh>
    <rPh sb="11" eb="13">
      <t>シュウギ</t>
    </rPh>
    <rPh sb="13" eb="14">
      <t>トウ</t>
    </rPh>
    <phoneticPr fontId="4"/>
  </si>
  <si>
    <t>個人負担の通過過程となるものの委員会で預り、業者にそのまま
支払うもの</t>
    <rPh sb="0" eb="2">
      <t>コジン</t>
    </rPh>
    <rPh sb="2" eb="4">
      <t>フタン</t>
    </rPh>
    <rPh sb="5" eb="7">
      <t>ツウカ</t>
    </rPh>
    <rPh sb="7" eb="9">
      <t>カテイ</t>
    </rPh>
    <rPh sb="15" eb="18">
      <t>イインカイ</t>
    </rPh>
    <rPh sb="19" eb="20">
      <t>アズカ</t>
    </rPh>
    <rPh sb="22" eb="24">
      <t>ギョウシャ</t>
    </rPh>
    <rPh sb="30" eb="32">
      <t>シハラ</t>
    </rPh>
    <phoneticPr fontId="4"/>
  </si>
  <si>
    <t>委員会が預かり　そのまま業者支払</t>
    <rPh sb="0" eb="3">
      <t>イインカイ</t>
    </rPh>
    <rPh sb="4" eb="5">
      <t>アズ</t>
    </rPh>
    <rPh sb="12" eb="14">
      <t>ギョウシャ</t>
    </rPh>
    <rPh sb="14" eb="16">
      <t>シハライ</t>
    </rPh>
    <phoneticPr fontId="4"/>
  </si>
  <si>
    <t>細目</t>
    <rPh sb="0" eb="2">
      <t>サイモク</t>
    </rPh>
    <phoneticPr fontId="4"/>
  </si>
  <si>
    <t>会場費</t>
    <rPh sb="0" eb="2">
      <t>カイジョウ</t>
    </rPh>
    <rPh sb="2" eb="3">
      <t>ヒ</t>
    </rPh>
    <phoneticPr fontId="4"/>
  </si>
  <si>
    <t>事業、大会、懇親会等の会場使用料</t>
    <rPh sb="0" eb="2">
      <t>ジギョウ</t>
    </rPh>
    <rPh sb="3" eb="5">
      <t>タイカイ</t>
    </rPh>
    <rPh sb="11" eb="13">
      <t>カイジョウ</t>
    </rPh>
    <rPh sb="13" eb="15">
      <t>シヨウ</t>
    </rPh>
    <rPh sb="15" eb="16">
      <t>リョウ</t>
    </rPh>
    <phoneticPr fontId="4"/>
  </si>
  <si>
    <t>設営費</t>
    <rPh sb="0" eb="2">
      <t>セツエイ</t>
    </rPh>
    <rPh sb="2" eb="3">
      <t>ヒ</t>
    </rPh>
    <phoneticPr fontId="4"/>
  </si>
  <si>
    <t>会場の舞台装置及び関連設備の費用</t>
    <rPh sb="0" eb="2">
      <t>カイジョウ</t>
    </rPh>
    <rPh sb="3" eb="5">
      <t>ブタイ</t>
    </rPh>
    <rPh sb="5" eb="7">
      <t>ソウチ</t>
    </rPh>
    <rPh sb="7" eb="8">
      <t>オヨ</t>
    </rPh>
    <rPh sb="9" eb="11">
      <t>カンレン</t>
    </rPh>
    <rPh sb="11" eb="13">
      <t>セツビ</t>
    </rPh>
    <rPh sb="14" eb="16">
      <t>ヒヨウ</t>
    </rPh>
    <phoneticPr fontId="4"/>
  </si>
  <si>
    <t>レンタル料</t>
    <rPh sb="4" eb="5">
      <t>リョウ</t>
    </rPh>
    <phoneticPr fontId="4"/>
  </si>
  <si>
    <t>機材等のレンタル料</t>
    <rPh sb="0" eb="2">
      <t>キザイ</t>
    </rPh>
    <rPh sb="2" eb="3">
      <t>トウ</t>
    </rPh>
    <rPh sb="8" eb="9">
      <t>リョウ</t>
    </rPh>
    <phoneticPr fontId="4"/>
  </si>
  <si>
    <t>出演者の報酬は源泉徴収</t>
    <rPh sb="0" eb="3">
      <t>シュツエンシャ</t>
    </rPh>
    <rPh sb="4" eb="6">
      <t>ホウシュウ</t>
    </rPh>
    <rPh sb="7" eb="9">
      <t>ゲンセン</t>
    </rPh>
    <rPh sb="9" eb="11">
      <t>チョウシュウ</t>
    </rPh>
    <phoneticPr fontId="4"/>
  </si>
  <si>
    <t>人件費</t>
    <rPh sb="0" eb="3">
      <t>ジンケンヒ</t>
    </rPh>
    <phoneticPr fontId="4"/>
  </si>
  <si>
    <t>会場設営に関わる業者人件費（アルバイト・コンパニオン含む）</t>
    <rPh sb="0" eb="2">
      <t>カイジョウ</t>
    </rPh>
    <rPh sb="2" eb="4">
      <t>セツエイ</t>
    </rPh>
    <rPh sb="5" eb="6">
      <t>カカ</t>
    </rPh>
    <rPh sb="8" eb="10">
      <t>ギョウシャ</t>
    </rPh>
    <rPh sb="10" eb="13">
      <t>ジンケンヒ</t>
    </rPh>
    <rPh sb="26" eb="27">
      <t>フク</t>
    </rPh>
    <phoneticPr fontId="4"/>
  </si>
  <si>
    <t>源泉徴収。ただし支払先が法人の場合は不要。</t>
    <rPh sb="0" eb="2">
      <t>ゲンセン</t>
    </rPh>
    <rPh sb="2" eb="4">
      <t>チョウシュウ</t>
    </rPh>
    <rPh sb="8" eb="10">
      <t>シハライ</t>
    </rPh>
    <rPh sb="10" eb="11">
      <t>サキ</t>
    </rPh>
    <rPh sb="12" eb="14">
      <t>ホウジン</t>
    </rPh>
    <rPh sb="15" eb="17">
      <t>バアイ</t>
    </rPh>
    <rPh sb="18" eb="20">
      <t>フヨウ</t>
    </rPh>
    <phoneticPr fontId="4"/>
  </si>
  <si>
    <t>運送費</t>
    <rPh sb="0" eb="3">
      <t>ウンソウヒ</t>
    </rPh>
    <phoneticPr fontId="4"/>
  </si>
  <si>
    <t>機材等の運搬費</t>
    <rPh sb="0" eb="2">
      <t>キザイ</t>
    </rPh>
    <rPh sb="2" eb="3">
      <t>トウ</t>
    </rPh>
    <rPh sb="4" eb="6">
      <t>ウンパン</t>
    </rPh>
    <rPh sb="6" eb="7">
      <t>ヒ</t>
    </rPh>
    <phoneticPr fontId="4"/>
  </si>
  <si>
    <t>会場設営に関わるボランティア等の食事代</t>
    <rPh sb="0" eb="2">
      <t>カイジョウ</t>
    </rPh>
    <rPh sb="2" eb="4">
      <t>セツエイ</t>
    </rPh>
    <rPh sb="5" eb="6">
      <t>カカ</t>
    </rPh>
    <rPh sb="14" eb="15">
      <t>トウ</t>
    </rPh>
    <rPh sb="16" eb="19">
      <t>ショクジダイ</t>
    </rPh>
    <phoneticPr fontId="4"/>
  </si>
  <si>
    <t>演出費</t>
    <rPh sb="0" eb="2">
      <t>エンシュツ</t>
    </rPh>
    <rPh sb="2" eb="3">
      <t>ヒ</t>
    </rPh>
    <phoneticPr fontId="4"/>
  </si>
  <si>
    <t>事業、大会等の演出費</t>
    <rPh sb="0" eb="2">
      <t>ジギョウ</t>
    </rPh>
    <rPh sb="3" eb="5">
      <t>タイカイ</t>
    </rPh>
    <rPh sb="5" eb="6">
      <t>トウ</t>
    </rPh>
    <rPh sb="7" eb="9">
      <t>エンシュツ</t>
    </rPh>
    <rPh sb="9" eb="10">
      <t>ヒ</t>
    </rPh>
    <phoneticPr fontId="4"/>
  </si>
  <si>
    <t>アルバイト、通訳、アドバイザー等の人件費</t>
    <rPh sb="6" eb="8">
      <t>ツウヤク</t>
    </rPh>
    <rPh sb="15" eb="16">
      <t>トウ</t>
    </rPh>
    <rPh sb="17" eb="20">
      <t>ジンケンヒ</t>
    </rPh>
    <phoneticPr fontId="4"/>
  </si>
  <si>
    <t>企画、演出に伴う旅費交通費</t>
    <rPh sb="0" eb="2">
      <t>キカク</t>
    </rPh>
    <rPh sb="3" eb="5">
      <t>エンシュツ</t>
    </rPh>
    <rPh sb="6" eb="7">
      <t>トモナ</t>
    </rPh>
    <rPh sb="8" eb="10">
      <t>リョヒ</t>
    </rPh>
    <rPh sb="10" eb="13">
      <t>コウツウヒ</t>
    </rPh>
    <phoneticPr fontId="4"/>
  </si>
  <si>
    <t>企画、演出に伴うボランティア等の食事代</t>
    <rPh sb="0" eb="2">
      <t>キカク</t>
    </rPh>
    <rPh sb="3" eb="5">
      <t>エンシュツ</t>
    </rPh>
    <rPh sb="6" eb="7">
      <t>トモナ</t>
    </rPh>
    <rPh sb="14" eb="15">
      <t>トウ</t>
    </rPh>
    <rPh sb="16" eb="19">
      <t>ショクジダイ</t>
    </rPh>
    <phoneticPr fontId="4"/>
  </si>
  <si>
    <t>本部団の会場使用料</t>
    <rPh sb="0" eb="2">
      <t>ホンブ</t>
    </rPh>
    <rPh sb="2" eb="3">
      <t>ダン</t>
    </rPh>
    <rPh sb="4" eb="6">
      <t>カイジョウ</t>
    </rPh>
    <rPh sb="6" eb="9">
      <t>シヨウリョウ</t>
    </rPh>
    <phoneticPr fontId="4"/>
  </si>
  <si>
    <t>本部団の機材等の費用</t>
    <rPh sb="0" eb="2">
      <t>ホンブ</t>
    </rPh>
    <rPh sb="2" eb="3">
      <t>ダン</t>
    </rPh>
    <rPh sb="4" eb="6">
      <t>キザイ</t>
    </rPh>
    <rPh sb="6" eb="7">
      <t>トウ</t>
    </rPh>
    <rPh sb="8" eb="10">
      <t>ヒヨウ</t>
    </rPh>
    <phoneticPr fontId="4"/>
  </si>
  <si>
    <t>本部団機材等のレンタル料</t>
    <rPh sb="0" eb="2">
      <t>ホンブ</t>
    </rPh>
    <rPh sb="2" eb="3">
      <t>ダン</t>
    </rPh>
    <rPh sb="3" eb="5">
      <t>キザイ</t>
    </rPh>
    <rPh sb="5" eb="6">
      <t>トウ</t>
    </rPh>
    <rPh sb="11" eb="12">
      <t>リョウ</t>
    </rPh>
    <phoneticPr fontId="4"/>
  </si>
  <si>
    <t>運送費</t>
    <rPh sb="0" eb="3">
      <t>ウンソウヒヒ</t>
    </rPh>
    <phoneticPr fontId="4"/>
  </si>
  <si>
    <t>本部団機材等の運搬料</t>
    <rPh sb="0" eb="2">
      <t>ホンブ</t>
    </rPh>
    <rPh sb="2" eb="3">
      <t>ダン</t>
    </rPh>
    <rPh sb="3" eb="5">
      <t>キザイ</t>
    </rPh>
    <rPh sb="5" eb="6">
      <t>トウ</t>
    </rPh>
    <rPh sb="7" eb="9">
      <t>ウンパン</t>
    </rPh>
    <rPh sb="9" eb="10">
      <t>リョウ</t>
    </rPh>
    <phoneticPr fontId="4"/>
  </si>
  <si>
    <t>事務職員、医師・看護師等の供与及び謝礼金</t>
    <rPh sb="0" eb="2">
      <t>ジム</t>
    </rPh>
    <rPh sb="2" eb="4">
      <t>ショクイン</t>
    </rPh>
    <rPh sb="5" eb="7">
      <t>イシ</t>
    </rPh>
    <rPh sb="8" eb="11">
      <t>カンゴシ</t>
    </rPh>
    <rPh sb="11" eb="12">
      <t>トウ</t>
    </rPh>
    <rPh sb="13" eb="15">
      <t>キョウヨ</t>
    </rPh>
    <rPh sb="15" eb="16">
      <t>オヨ</t>
    </rPh>
    <rPh sb="17" eb="20">
      <t>シャレイキン</t>
    </rPh>
    <phoneticPr fontId="4"/>
  </si>
  <si>
    <t>源泉徴収。ただし支払先が法人の場合は不要。</t>
  </si>
  <si>
    <t>本部団運営に伴う旅費交通費</t>
    <rPh sb="0" eb="2">
      <t>ホンブ</t>
    </rPh>
    <rPh sb="2" eb="3">
      <t>ダン</t>
    </rPh>
    <rPh sb="3" eb="5">
      <t>ウンエイ</t>
    </rPh>
    <rPh sb="6" eb="7">
      <t>トモナ</t>
    </rPh>
    <rPh sb="8" eb="10">
      <t>リョヒ</t>
    </rPh>
    <rPh sb="10" eb="13">
      <t>コウツウヒ</t>
    </rPh>
    <phoneticPr fontId="4"/>
  </si>
  <si>
    <t>本部団運営に伴う保険料</t>
    <rPh sb="0" eb="2">
      <t>ホンブ</t>
    </rPh>
    <rPh sb="2" eb="3">
      <t>ダン</t>
    </rPh>
    <rPh sb="3" eb="5">
      <t>ウンエイ</t>
    </rPh>
    <rPh sb="6" eb="7">
      <t>トモナ</t>
    </rPh>
    <rPh sb="8" eb="11">
      <t>ホケンリョウ</t>
    </rPh>
    <phoneticPr fontId="4"/>
  </si>
  <si>
    <t>本部団におけるボランティア等の食事代</t>
    <rPh sb="0" eb="2">
      <t>ホンブ</t>
    </rPh>
    <rPh sb="2" eb="3">
      <t>ダン</t>
    </rPh>
    <rPh sb="13" eb="14">
      <t>トウ</t>
    </rPh>
    <rPh sb="15" eb="18">
      <t>ショクジダイ</t>
    </rPh>
    <phoneticPr fontId="4"/>
  </si>
  <si>
    <t>本部団における通信費</t>
    <rPh sb="0" eb="2">
      <t>ホンブ</t>
    </rPh>
    <rPh sb="2" eb="3">
      <t>ダン</t>
    </rPh>
    <rPh sb="7" eb="10">
      <t>ツウシンヒ</t>
    </rPh>
    <phoneticPr fontId="4"/>
  </si>
  <si>
    <t>消耗品費</t>
    <rPh sb="0" eb="3">
      <t>ショウモウヒン</t>
    </rPh>
    <rPh sb="3" eb="4">
      <t>ヒ</t>
    </rPh>
    <phoneticPr fontId="4"/>
  </si>
  <si>
    <t>本部団における事務消耗品費</t>
    <rPh sb="0" eb="2">
      <t>ホンブ</t>
    </rPh>
    <rPh sb="2" eb="3">
      <t>ダン</t>
    </rPh>
    <rPh sb="7" eb="9">
      <t>ジム</t>
    </rPh>
    <rPh sb="9" eb="12">
      <t>ショウモウヒン</t>
    </rPh>
    <rPh sb="12" eb="13">
      <t>ヒ</t>
    </rPh>
    <phoneticPr fontId="4"/>
  </si>
  <si>
    <t>渉外費</t>
    <rPh sb="0" eb="2">
      <t>ショウガイ</t>
    </rPh>
    <rPh sb="2" eb="3">
      <t>ヒ</t>
    </rPh>
    <phoneticPr fontId="4"/>
  </si>
  <si>
    <t>渉外活動に関する記念品及び役員等の接遇に関する費用</t>
    <rPh sb="0" eb="2">
      <t>ショウガイ</t>
    </rPh>
    <rPh sb="2" eb="4">
      <t>カツドウ</t>
    </rPh>
    <rPh sb="5" eb="6">
      <t>カン</t>
    </rPh>
    <rPh sb="8" eb="11">
      <t>キネンヒン</t>
    </rPh>
    <rPh sb="11" eb="12">
      <t>オヨ</t>
    </rPh>
    <rPh sb="13" eb="15">
      <t>ヤクイン</t>
    </rPh>
    <rPh sb="15" eb="16">
      <t>トウ</t>
    </rPh>
    <rPh sb="17" eb="19">
      <t>セツグウ</t>
    </rPh>
    <rPh sb="20" eb="21">
      <t>カン</t>
    </rPh>
    <rPh sb="23" eb="25">
      <t>ヒヨウ</t>
    </rPh>
    <phoneticPr fontId="4"/>
  </si>
  <si>
    <t>諸謝金</t>
    <rPh sb="0" eb="1">
      <t>ショ</t>
    </rPh>
    <rPh sb="1" eb="3">
      <t>シャキン</t>
    </rPh>
    <phoneticPr fontId="4"/>
  </si>
  <si>
    <t>講師等に支払った謝礼金で源泉徴収税額10.21％を含む費用
記念品との併用不可　　</t>
    <rPh sb="0" eb="2">
      <t>コウシ</t>
    </rPh>
    <rPh sb="2" eb="3">
      <t>トウ</t>
    </rPh>
    <rPh sb="4" eb="6">
      <t>シハラ</t>
    </rPh>
    <rPh sb="8" eb="11">
      <t>シャレイキン</t>
    </rPh>
    <rPh sb="12" eb="14">
      <t>ゲンセン</t>
    </rPh>
    <rPh sb="14" eb="16">
      <t>チョウシュウ</t>
    </rPh>
    <rPh sb="16" eb="18">
      <t>ゼイガク</t>
    </rPh>
    <rPh sb="25" eb="26">
      <t>フク</t>
    </rPh>
    <rPh sb="27" eb="29">
      <t>ヒヨウ</t>
    </rPh>
    <rPh sb="30" eb="33">
      <t>キネンヒン</t>
    </rPh>
    <rPh sb="35" eb="37">
      <t>ヘイヨウ</t>
    </rPh>
    <rPh sb="37" eb="39">
      <t>フカ</t>
    </rPh>
    <phoneticPr fontId="4"/>
  </si>
  <si>
    <t>法人に対する支払は源泉徴収不要</t>
    <rPh sb="0" eb="4">
      <t>ホウジンニタイ</t>
    </rPh>
    <rPh sb="6" eb="8">
      <t>シハライ</t>
    </rPh>
    <rPh sb="9" eb="11">
      <t>ゲンセン</t>
    </rPh>
    <rPh sb="11" eb="13">
      <t>チョウシュウ</t>
    </rPh>
    <rPh sb="13" eb="15">
      <t>フヨウ</t>
    </rPh>
    <phoneticPr fontId="4"/>
  </si>
  <si>
    <t>交通費</t>
    <rPh sb="0" eb="3">
      <t>コウツウヒ</t>
    </rPh>
    <phoneticPr fontId="4"/>
  </si>
  <si>
    <t>実費の場合は源泉徴収不要　　現金渡しは10.21％の源泉徴収</t>
    <rPh sb="0" eb="2">
      <t>ジッピ</t>
    </rPh>
    <rPh sb="3" eb="5">
      <t>バアイ</t>
    </rPh>
    <rPh sb="6" eb="8">
      <t>ゲンセン</t>
    </rPh>
    <rPh sb="8" eb="10">
      <t>チョウシュウ</t>
    </rPh>
    <rPh sb="10" eb="12">
      <t>フヨウ</t>
    </rPh>
    <rPh sb="14" eb="16">
      <t>ゲンキン</t>
    </rPh>
    <rPh sb="16" eb="17">
      <t>ワタ</t>
    </rPh>
    <rPh sb="26" eb="28">
      <t>ゲンセン</t>
    </rPh>
    <rPh sb="28" eb="30">
      <t>チョウシュウ</t>
    </rPh>
    <phoneticPr fontId="4"/>
  </si>
  <si>
    <t>宿泊費</t>
    <rPh sb="0" eb="3">
      <t>シュクハクヒ</t>
    </rPh>
    <phoneticPr fontId="4"/>
  </si>
  <si>
    <t>講師の宿泊料で講師交通費と同様の扱い</t>
    <rPh sb="0" eb="2">
      <t>コウシ</t>
    </rPh>
    <rPh sb="3" eb="6">
      <t>シュクハクリョウ</t>
    </rPh>
    <rPh sb="7" eb="9">
      <t>コウシ</t>
    </rPh>
    <rPh sb="9" eb="12">
      <t>コウツウヒ</t>
    </rPh>
    <rPh sb="13" eb="15">
      <t>ドウヨウ</t>
    </rPh>
    <rPh sb="16" eb="17">
      <t>アツカ</t>
    </rPh>
    <phoneticPr fontId="4"/>
  </si>
  <si>
    <t>記念品</t>
    <rPh sb="0" eb="2">
      <t>キネン</t>
    </rPh>
    <rPh sb="2" eb="3">
      <t>ヒン</t>
    </rPh>
    <phoneticPr fontId="4"/>
  </si>
  <si>
    <t>講師に謝礼として渡した記念品。</t>
    <rPh sb="0" eb="2">
      <t>コウシ</t>
    </rPh>
    <rPh sb="3" eb="5">
      <t>シャレイ</t>
    </rPh>
    <rPh sb="8" eb="9">
      <t>ワタ</t>
    </rPh>
    <rPh sb="11" eb="13">
      <t>キネン</t>
    </rPh>
    <rPh sb="13" eb="14">
      <t>ヒン</t>
    </rPh>
    <phoneticPr fontId="4"/>
  </si>
  <si>
    <t>会合費</t>
    <rPh sb="0" eb="2">
      <t>カイゴウ</t>
    </rPh>
    <rPh sb="2" eb="3">
      <t>ヒ</t>
    </rPh>
    <phoneticPr fontId="4"/>
  </si>
  <si>
    <t>講師との打ち合わせ費用</t>
    <rPh sb="0" eb="2">
      <t>コウシ</t>
    </rPh>
    <rPh sb="4" eb="7">
      <t>ウチア</t>
    </rPh>
    <rPh sb="9" eb="11">
      <t>ヒヨウ</t>
    </rPh>
    <phoneticPr fontId="4"/>
  </si>
  <si>
    <t>講師に対する食事代</t>
    <rPh sb="0" eb="4">
      <t>コウシニタイ</t>
    </rPh>
    <rPh sb="6" eb="9">
      <t>ショクジダイ</t>
    </rPh>
    <phoneticPr fontId="4"/>
  </si>
  <si>
    <t>広報活動を行うための会場使用料</t>
    <rPh sb="0" eb="2">
      <t>コウホウ</t>
    </rPh>
    <rPh sb="2" eb="4">
      <t>カツドウ</t>
    </rPh>
    <rPh sb="5" eb="6">
      <t>オコナ</t>
    </rPh>
    <rPh sb="10" eb="12">
      <t>カイジョウ</t>
    </rPh>
    <rPh sb="12" eb="14">
      <t>シヨウ</t>
    </rPh>
    <rPh sb="14" eb="15">
      <t>リョウ</t>
    </rPh>
    <phoneticPr fontId="4"/>
  </si>
  <si>
    <t>広報活動を行うための設営機材等の費用</t>
    <rPh sb="0" eb="2">
      <t>コウホウ</t>
    </rPh>
    <rPh sb="2" eb="4">
      <t>カツドウ</t>
    </rPh>
    <rPh sb="5" eb="6">
      <t>オコナ</t>
    </rPh>
    <rPh sb="10" eb="12">
      <t>セツエイ</t>
    </rPh>
    <rPh sb="12" eb="14">
      <t>キザイ</t>
    </rPh>
    <rPh sb="14" eb="15">
      <t>トウ</t>
    </rPh>
    <rPh sb="16" eb="18">
      <t>ヒヨウ</t>
    </rPh>
    <phoneticPr fontId="4"/>
  </si>
  <si>
    <t>広報活動を行うための機材等のレンタル料</t>
    <rPh sb="0" eb="2">
      <t>コウホウ</t>
    </rPh>
    <rPh sb="2" eb="4">
      <t>カツドウ</t>
    </rPh>
    <rPh sb="5" eb="6">
      <t>オコナ</t>
    </rPh>
    <rPh sb="10" eb="12">
      <t>キザイ</t>
    </rPh>
    <rPh sb="12" eb="13">
      <t>トウ</t>
    </rPh>
    <rPh sb="18" eb="19">
      <t>リョウ</t>
    </rPh>
    <phoneticPr fontId="4"/>
  </si>
  <si>
    <t>運営費</t>
    <rPh sb="0" eb="3">
      <t>ウンエイヒ</t>
    </rPh>
    <phoneticPr fontId="4"/>
  </si>
  <si>
    <t>広報活動に関する企画費用・人件費</t>
    <rPh sb="0" eb="2">
      <t>コウホウ</t>
    </rPh>
    <rPh sb="2" eb="4">
      <t>カツドウ</t>
    </rPh>
    <rPh sb="5" eb="6">
      <t>カン</t>
    </rPh>
    <rPh sb="8" eb="10">
      <t>キカク</t>
    </rPh>
    <rPh sb="10" eb="12">
      <t>ヒヨウ</t>
    </rPh>
    <rPh sb="13" eb="16">
      <t>ジンケンヒ</t>
    </rPh>
    <phoneticPr fontId="4"/>
  </si>
  <si>
    <t>作成費</t>
    <rPh sb="0" eb="2">
      <t>サクセイ</t>
    </rPh>
    <rPh sb="2" eb="3">
      <t>ヒ</t>
    </rPh>
    <phoneticPr fontId="4"/>
  </si>
  <si>
    <t>招待状、案内状、ポスター、チラシ等の作成
印刷費（写真・翻訳・デザイン料等含む）</t>
    <rPh sb="0" eb="3">
      <t>ショウタイジョウ</t>
    </rPh>
    <rPh sb="4" eb="6">
      <t>アンナイ</t>
    </rPh>
    <rPh sb="6" eb="7">
      <t>ジョウ</t>
    </rPh>
    <rPh sb="16" eb="17">
      <t>トウ</t>
    </rPh>
    <rPh sb="18" eb="20">
      <t>サクセイ</t>
    </rPh>
    <rPh sb="21" eb="23">
      <t>インサツ</t>
    </rPh>
    <rPh sb="23" eb="24">
      <t>ヒ</t>
    </rPh>
    <rPh sb="25" eb="27">
      <t>シャシン</t>
    </rPh>
    <rPh sb="28" eb="30">
      <t>ホンヤク</t>
    </rPh>
    <rPh sb="35" eb="36">
      <t>リョウ</t>
    </rPh>
    <rPh sb="36" eb="37">
      <t>トウ</t>
    </rPh>
    <rPh sb="37" eb="38">
      <t>フク</t>
    </rPh>
    <phoneticPr fontId="4"/>
  </si>
  <si>
    <t>ＰＲ費</t>
    <rPh sb="2" eb="3">
      <t>ヒ</t>
    </rPh>
    <phoneticPr fontId="4"/>
  </si>
  <si>
    <t>新聞・雑誌等の掲載料
看板等の事業広報のための費用</t>
    <rPh sb="0" eb="2">
      <t>シンブン</t>
    </rPh>
    <rPh sb="3" eb="5">
      <t>ザッシ</t>
    </rPh>
    <rPh sb="5" eb="6">
      <t>トウ</t>
    </rPh>
    <rPh sb="7" eb="10">
      <t>ケイサイリョウ</t>
    </rPh>
    <rPh sb="11" eb="13">
      <t>カンバン</t>
    </rPh>
    <rPh sb="13" eb="14">
      <t>トウ</t>
    </rPh>
    <rPh sb="15" eb="17">
      <t>ジギョウ</t>
    </rPh>
    <rPh sb="17" eb="19">
      <t>コウホウ</t>
    </rPh>
    <rPh sb="23" eb="25">
      <t>ヒヨウ</t>
    </rPh>
    <phoneticPr fontId="4"/>
  </si>
  <si>
    <t>招待状、案内状等の送付費用</t>
    <rPh sb="0" eb="3">
      <t>ショウタイジョウ</t>
    </rPh>
    <rPh sb="4" eb="6">
      <t>アンナイ</t>
    </rPh>
    <rPh sb="6" eb="7">
      <t>ジョウ</t>
    </rPh>
    <rPh sb="7" eb="8">
      <t>トウ</t>
    </rPh>
    <rPh sb="9" eb="11">
      <t>ソウフ</t>
    </rPh>
    <rPh sb="11" eb="13">
      <t>ヒヨウ</t>
    </rPh>
    <phoneticPr fontId="4"/>
  </si>
  <si>
    <t>封筒代等の広報に関する消耗品費用</t>
  </si>
  <si>
    <t>資料費</t>
    <rPh sb="0" eb="2">
      <t>シリョウ</t>
    </rPh>
    <rPh sb="2" eb="3">
      <t>ヒ</t>
    </rPh>
    <phoneticPr fontId="4"/>
  </si>
  <si>
    <t>資料に使用する目的で購入した資料費用</t>
    <rPh sb="0" eb="2">
      <t>シリョウ</t>
    </rPh>
    <rPh sb="3" eb="5">
      <t>シヨウ</t>
    </rPh>
    <rPh sb="7" eb="9">
      <t>モクテキ</t>
    </rPh>
    <rPh sb="10" eb="12">
      <t>コウニュウ</t>
    </rPh>
    <rPh sb="14" eb="16">
      <t>シリョウ</t>
    </rPh>
    <rPh sb="16" eb="18">
      <t>ヒヨウ</t>
    </rPh>
    <phoneticPr fontId="4"/>
  </si>
  <si>
    <t>ビデオ・スライド・当日パンフレット・マニュアル等の
作成印刷費用（写真・翻訳・デザイン料等含む）</t>
    <rPh sb="9" eb="11">
      <t>トウジツ</t>
    </rPh>
    <rPh sb="23" eb="24">
      <t>トウ</t>
    </rPh>
    <rPh sb="26" eb="28">
      <t>サクセイ</t>
    </rPh>
    <rPh sb="28" eb="30">
      <t>インサツ</t>
    </rPh>
    <rPh sb="30" eb="32">
      <t>ヒヨウ</t>
    </rPh>
    <rPh sb="33" eb="35">
      <t>シャシン</t>
    </rPh>
    <rPh sb="36" eb="38">
      <t>ホンヤク</t>
    </rPh>
    <rPh sb="43" eb="44">
      <t>リョウ</t>
    </rPh>
    <rPh sb="44" eb="45">
      <t>トウ</t>
    </rPh>
    <rPh sb="45" eb="46">
      <t>フク</t>
    </rPh>
    <phoneticPr fontId="4"/>
  </si>
  <si>
    <t>作成する個人への報酬は源泉徴収</t>
    <rPh sb="0" eb="2">
      <t>サクセイ</t>
    </rPh>
    <rPh sb="4" eb="6">
      <t>コジン</t>
    </rPh>
    <rPh sb="8" eb="10">
      <t>ホウシュウ</t>
    </rPh>
    <rPh sb="11" eb="13">
      <t>ゲンセン</t>
    </rPh>
    <rPh sb="13" eb="15">
      <t>チョウシュウ</t>
    </rPh>
    <phoneticPr fontId="4"/>
  </si>
  <si>
    <t>資料作成に係わる機材レンタル料</t>
    <rPh sb="0" eb="2">
      <t>シリョウ</t>
    </rPh>
    <rPh sb="2" eb="4">
      <t>サクセイ</t>
    </rPh>
    <rPh sb="5" eb="6">
      <t>カカ</t>
    </rPh>
    <rPh sb="8" eb="10">
      <t>キザイ</t>
    </rPh>
    <rPh sb="14" eb="15">
      <t>リョウ</t>
    </rPh>
    <phoneticPr fontId="4"/>
  </si>
  <si>
    <t>資料の事前の送付費用・運搬費用</t>
    <rPh sb="0" eb="2">
      <t>シリョウ</t>
    </rPh>
    <rPh sb="3" eb="5">
      <t>ジゼン</t>
    </rPh>
    <rPh sb="6" eb="8">
      <t>ソウフ</t>
    </rPh>
    <rPh sb="8" eb="10">
      <t>ヒヨウ</t>
    </rPh>
    <rPh sb="11" eb="13">
      <t>ウンパン</t>
    </rPh>
    <rPh sb="13" eb="15">
      <t>ヒヨウ</t>
    </rPh>
    <phoneticPr fontId="4"/>
  </si>
  <si>
    <t>消耗品費</t>
    <rPh sb="0" eb="2">
      <t>ショウモウ</t>
    </rPh>
    <rPh sb="2" eb="3">
      <t>ヒン</t>
    </rPh>
    <rPh sb="3" eb="4">
      <t>ヒ</t>
    </rPh>
    <phoneticPr fontId="4"/>
  </si>
  <si>
    <t>テープ・フィルム等資料作成の消耗品の費用</t>
    <rPh sb="8" eb="9">
      <t>トウ</t>
    </rPh>
    <rPh sb="9" eb="11">
      <t>シリョウ</t>
    </rPh>
    <rPh sb="11" eb="13">
      <t>サクセイ</t>
    </rPh>
    <rPh sb="14" eb="16">
      <t>ショウモウ</t>
    </rPh>
    <rPh sb="16" eb="17">
      <t>ヒン</t>
    </rPh>
    <rPh sb="18" eb="20">
      <t>ヒヨウ</t>
    </rPh>
    <phoneticPr fontId="4"/>
  </si>
  <si>
    <t>報告書に使用する目的で購入した資料費用</t>
    <rPh sb="0" eb="3">
      <t>ホウコクショ</t>
    </rPh>
    <rPh sb="4" eb="6">
      <t>シヨウ</t>
    </rPh>
    <rPh sb="8" eb="10">
      <t>モクテキ</t>
    </rPh>
    <rPh sb="11" eb="13">
      <t>コウニュウ</t>
    </rPh>
    <rPh sb="15" eb="17">
      <t>シリョウ</t>
    </rPh>
    <rPh sb="17" eb="19">
      <t>ヒヨウ</t>
    </rPh>
    <phoneticPr fontId="4"/>
  </si>
  <si>
    <t>報告書・ビデオ等の作成・印刷費
（写真・翻訳・デザイン料等含む）</t>
    <rPh sb="0" eb="2">
      <t>ホウコク</t>
    </rPh>
    <rPh sb="2" eb="3">
      <t>ショ</t>
    </rPh>
    <rPh sb="7" eb="8">
      <t>トウ</t>
    </rPh>
    <rPh sb="9" eb="11">
      <t>サクセイ</t>
    </rPh>
    <rPh sb="12" eb="14">
      <t>インサツ</t>
    </rPh>
    <rPh sb="14" eb="15">
      <t>ヒ</t>
    </rPh>
    <rPh sb="17" eb="19">
      <t>シャシン</t>
    </rPh>
    <rPh sb="20" eb="22">
      <t>ホンヤク</t>
    </rPh>
    <rPh sb="27" eb="28">
      <t>リョウ</t>
    </rPh>
    <rPh sb="28" eb="29">
      <t>トウ</t>
    </rPh>
    <rPh sb="29" eb="30">
      <t>フク</t>
    </rPh>
    <phoneticPr fontId="4"/>
  </si>
  <si>
    <t>報告書作成に係わる機材レンタル料</t>
    <rPh sb="0" eb="3">
      <t>ホウコクショ</t>
    </rPh>
    <rPh sb="3" eb="5">
      <t>サクセイ</t>
    </rPh>
    <rPh sb="6" eb="7">
      <t>カカ</t>
    </rPh>
    <rPh sb="9" eb="11">
      <t>キザイ</t>
    </rPh>
    <rPh sb="15" eb="16">
      <t>リョウ</t>
    </rPh>
    <phoneticPr fontId="4"/>
  </si>
  <si>
    <t>報告書の事前の送付費用・運搬費用</t>
    <rPh sb="0" eb="3">
      <t>ホウコクショ</t>
    </rPh>
    <rPh sb="4" eb="6">
      <t>ジゼン</t>
    </rPh>
    <rPh sb="7" eb="9">
      <t>ソウフ</t>
    </rPh>
    <rPh sb="9" eb="11">
      <t>ヒヨウ</t>
    </rPh>
    <rPh sb="12" eb="14">
      <t>ウンパン</t>
    </rPh>
    <rPh sb="14" eb="16">
      <t>ヒヨウ</t>
    </rPh>
    <phoneticPr fontId="4"/>
  </si>
  <si>
    <t>テープ・フィルム等報告書作成の消耗品の費用</t>
    <rPh sb="8" eb="9">
      <t>トウ</t>
    </rPh>
    <rPh sb="9" eb="12">
      <t>ホウコクショ</t>
    </rPh>
    <rPh sb="12" eb="14">
      <t>サクセイ</t>
    </rPh>
    <rPh sb="15" eb="17">
      <t>ショウモウ</t>
    </rPh>
    <rPh sb="17" eb="18">
      <t>ヒン</t>
    </rPh>
    <rPh sb="19" eb="21">
      <t>ヒヨウ</t>
    </rPh>
    <phoneticPr fontId="4"/>
  </si>
  <si>
    <t>事業、セミナー等を行う為に要した交通費</t>
    <rPh sb="0" eb="2">
      <t>ジギョウ</t>
    </rPh>
    <rPh sb="7" eb="8">
      <t>トウ</t>
    </rPh>
    <rPh sb="9" eb="10">
      <t>オコナ</t>
    </rPh>
    <rPh sb="11" eb="12">
      <t>タメ</t>
    </rPh>
    <rPh sb="13" eb="14">
      <t>ヨウ</t>
    </rPh>
    <rPh sb="16" eb="19">
      <t>コウツウヒ</t>
    </rPh>
    <phoneticPr fontId="4"/>
  </si>
  <si>
    <t>事業、セミナー等を行う為に要した宿泊費</t>
    <rPh sb="16" eb="19">
      <t>シュクハクヒ</t>
    </rPh>
    <phoneticPr fontId="4"/>
  </si>
  <si>
    <t>旅費</t>
    <rPh sb="0" eb="2">
      <t>リョヒ</t>
    </rPh>
    <phoneticPr fontId="4"/>
  </si>
  <si>
    <t>事業、セミナー等を行う為に要した交通費、宿泊費</t>
    <rPh sb="20" eb="23">
      <t>シュクハクヒ</t>
    </rPh>
    <phoneticPr fontId="4"/>
  </si>
  <si>
    <t>懇親会等の会場使用料</t>
    <rPh sb="0" eb="2">
      <t>コンシン</t>
    </rPh>
    <rPh sb="2" eb="3">
      <t>カイ</t>
    </rPh>
    <rPh sb="3" eb="4">
      <t>トウ</t>
    </rPh>
    <rPh sb="5" eb="7">
      <t>カイジョウ</t>
    </rPh>
    <rPh sb="7" eb="10">
      <t>シヨウリョウ</t>
    </rPh>
    <phoneticPr fontId="4"/>
  </si>
  <si>
    <t>飲食料</t>
    <rPh sb="0" eb="2">
      <t>インショク</t>
    </rPh>
    <rPh sb="2" eb="3">
      <t>リョウ</t>
    </rPh>
    <phoneticPr fontId="4"/>
  </si>
  <si>
    <t>懇親会等での食事、飲み物等の費用</t>
    <rPh sb="0" eb="2">
      <t>コンシン</t>
    </rPh>
    <rPh sb="2" eb="3">
      <t>カイ</t>
    </rPh>
    <rPh sb="3" eb="4">
      <t>トウ</t>
    </rPh>
    <rPh sb="6" eb="8">
      <t>ショクジ</t>
    </rPh>
    <rPh sb="9" eb="10">
      <t>ノ</t>
    </rPh>
    <rPh sb="11" eb="12">
      <t>モノ</t>
    </rPh>
    <rPh sb="12" eb="13">
      <t>トウ</t>
    </rPh>
    <rPh sb="14" eb="16">
      <t>ヒヨウ</t>
    </rPh>
    <phoneticPr fontId="4"/>
  </si>
  <si>
    <t>アトラクション費</t>
    <rPh sb="7" eb="8">
      <t>ヒ</t>
    </rPh>
    <phoneticPr fontId="4"/>
  </si>
  <si>
    <t>アトラクション、ショー等における費用</t>
    <rPh sb="11" eb="12">
      <t>トウ</t>
    </rPh>
    <rPh sb="16" eb="18">
      <t>ヒヨウ</t>
    </rPh>
    <phoneticPr fontId="4"/>
  </si>
  <si>
    <t>アルバイト及びコンパニオン等の費用</t>
    <rPh sb="5" eb="6">
      <t>オヨ</t>
    </rPh>
    <rPh sb="13" eb="14">
      <t>トウ</t>
    </rPh>
    <rPh sb="15" eb="17">
      <t>ヒヨウ</t>
    </rPh>
    <phoneticPr fontId="4"/>
  </si>
  <si>
    <t>懇親会に伴う旅費交通費</t>
    <rPh sb="0" eb="2">
      <t>コンシン</t>
    </rPh>
    <rPh sb="2" eb="3">
      <t>カイ</t>
    </rPh>
    <rPh sb="4" eb="5">
      <t>トモナ</t>
    </rPh>
    <rPh sb="6" eb="8">
      <t>リョヒ</t>
    </rPh>
    <rPh sb="8" eb="11">
      <t>コウツウヒ</t>
    </rPh>
    <phoneticPr fontId="4"/>
  </si>
  <si>
    <t>懇親会に伴う保険料</t>
    <rPh sb="0" eb="2">
      <t>コンシン</t>
    </rPh>
    <rPh sb="2" eb="3">
      <t>カイ</t>
    </rPh>
    <rPh sb="4" eb="5">
      <t>トモナ</t>
    </rPh>
    <rPh sb="6" eb="9">
      <t>ホケンリョウ</t>
    </rPh>
    <phoneticPr fontId="4"/>
  </si>
  <si>
    <t>運送料</t>
    <rPh sb="0" eb="2">
      <t>ウンソウ</t>
    </rPh>
    <rPh sb="2" eb="3">
      <t>リョウ</t>
    </rPh>
    <phoneticPr fontId="4"/>
  </si>
  <si>
    <t>企画費</t>
    <rPh sb="0" eb="2">
      <t>キカク</t>
    </rPh>
    <rPh sb="2" eb="3">
      <t>ヒ</t>
    </rPh>
    <phoneticPr fontId="4"/>
  </si>
  <si>
    <t>事業・大会等の企画費</t>
    <rPh sb="0" eb="2">
      <t>ジギョウ</t>
    </rPh>
    <rPh sb="3" eb="5">
      <t>タイカイ</t>
    </rPh>
    <rPh sb="5" eb="6">
      <t>トウ</t>
    </rPh>
    <rPh sb="7" eb="9">
      <t>キカク</t>
    </rPh>
    <rPh sb="9" eb="10">
      <t>ヒ</t>
    </rPh>
    <phoneticPr fontId="4"/>
  </si>
  <si>
    <t>事業参加者に渡す記念品</t>
    <rPh sb="0" eb="2">
      <t>ジギョウ</t>
    </rPh>
    <rPh sb="2" eb="5">
      <t>サンカシャ</t>
    </rPh>
    <rPh sb="6" eb="7">
      <t>ワタ</t>
    </rPh>
    <rPh sb="8" eb="10">
      <t>キネン</t>
    </rPh>
    <rPh sb="10" eb="11">
      <t>ヒン</t>
    </rPh>
    <phoneticPr fontId="4"/>
  </si>
  <si>
    <t>事業に関わる損害保険料等</t>
    <rPh sb="0" eb="2">
      <t>ジギョウ</t>
    </rPh>
    <rPh sb="3" eb="4">
      <t>カカ</t>
    </rPh>
    <rPh sb="6" eb="8">
      <t>ソンガイ</t>
    </rPh>
    <rPh sb="8" eb="10">
      <t>ホケン</t>
    </rPh>
    <rPh sb="10" eb="11">
      <t>リョウ</t>
    </rPh>
    <rPh sb="11" eb="12">
      <t>トウ</t>
    </rPh>
    <phoneticPr fontId="4"/>
  </si>
  <si>
    <t>上記以外の通信費</t>
    <rPh sb="0" eb="2">
      <t>ジョウキ</t>
    </rPh>
    <rPh sb="2" eb="4">
      <t>イガイ</t>
    </rPh>
    <rPh sb="5" eb="8">
      <t>ツウシンヒ</t>
    </rPh>
    <phoneticPr fontId="4"/>
  </si>
  <si>
    <t>小額の支出で勘定科目を設けるまでもない費用
（例えば振込手数料・公認会計士報酬等）</t>
    <rPh sb="0" eb="2">
      <t>ショウガク</t>
    </rPh>
    <phoneticPr fontId="4"/>
  </si>
  <si>
    <t>振込手数料等</t>
    <rPh sb="0" eb="2">
      <t>フリコミ</t>
    </rPh>
    <rPh sb="2" eb="5">
      <t>テスウリョウ</t>
    </rPh>
    <rPh sb="5" eb="6">
      <t>トウ</t>
    </rPh>
    <phoneticPr fontId="4"/>
  </si>
  <si>
    <t>預り金収入に対応する支出</t>
    <rPh sb="0" eb="1">
      <t>アズカ</t>
    </rPh>
    <rPh sb="2" eb="3">
      <t>キン</t>
    </rPh>
    <rPh sb="3" eb="5">
      <t>シュウニュウ</t>
    </rPh>
    <rPh sb="6" eb="8">
      <t>タイオウ</t>
    </rPh>
    <rPh sb="10" eb="12">
      <t>シシュツ</t>
    </rPh>
    <phoneticPr fontId="4"/>
  </si>
  <si>
    <t>予備費</t>
    <rPh sb="0" eb="3">
      <t>ヨビヒ</t>
    </rPh>
    <phoneticPr fontId="4"/>
  </si>
  <si>
    <t>事業総予算額の３％まで</t>
    <rPh sb="0" eb="2">
      <t>ジギョウ</t>
    </rPh>
    <rPh sb="2" eb="5">
      <t>ソウヨサン</t>
    </rPh>
    <rPh sb="5" eb="6">
      <t>ガク</t>
    </rPh>
    <phoneticPr fontId="4"/>
  </si>
  <si>
    <t>予算時のみ</t>
    <rPh sb="0" eb="2">
      <t>ヨサン</t>
    </rPh>
    <rPh sb="2" eb="3">
      <t>ジ</t>
    </rPh>
    <phoneticPr fontId="4"/>
  </si>
  <si>
    <t>例会事業会場　1階　屋内広場
夜間（午後5時30分～9時30分）
[13,580円]×減免50％＝6,790円
講師控室　2階　さくら
夜間（午後5時30分～9時30分）
[760円]×減免50％＝380円
本会計[22,000円]の範囲内のため【0円】</t>
    <rPh sb="57" eb="59">
      <t>コウセィ</t>
    </rPh>
    <rPh sb="59" eb="61">
      <t>ヒカエ</t>
    </rPh>
    <rPh sb="91" eb="92">
      <t>エn</t>
    </rPh>
    <phoneticPr fontId="3"/>
  </si>
  <si>
    <t>賞状</t>
    <rPh sb="0" eb="2">
      <t>ショウジョウ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</si>
</sst>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);[Red]\(#,##0\)"/>
    <numFmt numFmtId="177" formatCode="0.0%"/>
    <numFmt numFmtId="178" formatCode="[$¥-411]#,##0;[Red]\-[$¥-411]#,##0"/>
    <numFmt numFmtId="179" formatCode="&quot;¥&quot;#,##0_);[Red]\(&quot;¥&quot;#,##0\)"/>
    <numFmt numFmtId="180" formatCode="#,##0;&quot;△ &quot;#,##0"/>
  </numFmts>
  <fonts count="39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11"/>
      <name val="ＭＳ Ｐゴシック"/>
      <family val="3"/>
      <charset val="128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HG丸ｺﾞｼｯｸM-PRO"/>
      <family val="3"/>
      <charset val="128"/>
    </font>
    <font>
      <sz val="12"/>
      <name val="Yu Gothic"/>
      <family val="3"/>
      <charset val="128"/>
      <scheme val="minor"/>
    </font>
    <font>
      <sz val="12"/>
      <color indexed="8"/>
      <name val="Yu Gothic"/>
      <family val="3"/>
      <charset val="128"/>
      <scheme val="minor"/>
    </font>
    <font>
      <sz val="12"/>
      <name val="HG丸ｺﾞｼｯｸM-PRO"/>
      <family val="3"/>
      <charset val="128"/>
    </font>
    <font>
      <sz val="14"/>
      <name val="Yu Gothic"/>
      <family val="3"/>
      <charset val="128"/>
      <scheme val="minor"/>
    </font>
    <font>
      <b/>
      <sz val="18"/>
      <name val="Yu Gothic"/>
      <family val="3"/>
      <charset val="128"/>
      <scheme val="minor"/>
    </font>
    <font>
      <b/>
      <sz val="12"/>
      <name val="Yu Gothic"/>
      <family val="3"/>
      <charset val="128"/>
      <scheme val="minor"/>
    </font>
    <font>
      <sz val="10"/>
      <color indexed="8"/>
      <name val="Yu Gothic"/>
      <family val="3"/>
      <charset val="128"/>
      <scheme val="minor"/>
    </font>
    <font>
      <sz val="10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b/>
      <sz val="10"/>
      <name val="Yu Gothic"/>
      <family val="3"/>
      <charset val="128"/>
      <scheme val="minor"/>
    </font>
    <font>
      <b/>
      <sz val="12"/>
      <color rgb="FFFF0000"/>
      <name val="Yu Gothic"/>
      <family val="3"/>
      <charset val="128"/>
      <scheme val="minor"/>
    </font>
    <font>
      <sz val="10"/>
      <color rgb="FFFF0000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10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0"/>
      <name val="ＭＳ 明朝"/>
      <family val="1"/>
      <charset val="128"/>
    </font>
    <font>
      <sz val="8"/>
      <name val="Yu Gothic"/>
      <family val="3"/>
      <charset val="128"/>
      <scheme val="minor"/>
    </font>
    <font>
      <sz val="8"/>
      <name val="ＭＳ 明朝"/>
      <family val="1"/>
      <charset val="128"/>
    </font>
    <font>
      <sz val="11"/>
      <color theme="1"/>
      <name val="Yu Gothic"/>
      <family val="3"/>
      <charset val="128"/>
      <scheme val="minor"/>
    </font>
    <font>
      <b/>
      <sz val="11"/>
      <name val="Yu Gothic"/>
      <family val="3"/>
      <charset val="128"/>
      <scheme val="minor"/>
    </font>
    <font>
      <sz val="6"/>
      <color rgb="FFFF0000"/>
      <name val="Yu Gothic"/>
      <family val="3"/>
      <charset val="128"/>
      <scheme val="minor"/>
    </font>
    <font>
      <b/>
      <sz val="6"/>
      <color rgb="FFFF0000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  <font>
      <b/>
      <sz val="15"/>
      <name val="Yu Gothic"/>
      <family val="3"/>
      <charset val="128"/>
      <scheme val="minor"/>
    </font>
    <font>
      <u/>
      <sz val="11"/>
      <name val="Yu Gothic"/>
      <family val="3"/>
      <charset val="128"/>
      <scheme val="minor"/>
    </font>
    <font>
      <u/>
      <sz val="11"/>
      <color theme="10"/>
      <name val="Yu Gothic"/>
      <family val="3"/>
      <charset val="128"/>
      <scheme val="minor"/>
    </font>
    <font>
      <sz val="9"/>
      <color theme="1"/>
      <name val="Yu Gothic"/>
      <family val="2"/>
      <scheme val="minor"/>
    </font>
    <font>
      <sz val="12"/>
      <color rgb="FFFF0000"/>
      <name val="Yu Gothic"/>
      <family val="3"/>
      <charset val="128"/>
      <scheme val="minor"/>
    </font>
    <font>
      <sz val="8"/>
      <name val="游ゴシック"/>
      <family val="3"/>
      <charset val="128"/>
    </font>
    <font>
      <sz val="11"/>
      <color rgb="FF000000"/>
      <name val="Yu Gothic"/>
      <family val="3"/>
      <charset val="128"/>
      <scheme val="minor"/>
    </font>
    <font>
      <sz val="8"/>
      <name val="Yu Gothic"/>
      <family val="3"/>
      <charset val="128"/>
    </font>
    <font>
      <sz val="12"/>
      <name val="Yu Gothic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DFFBFA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000000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double">
        <color indexed="64"/>
      </left>
      <right/>
      <top/>
      <bottom style="medium">
        <color indexed="64"/>
      </bottom>
      <diagonal style="double">
        <color indexed="64"/>
      </diagonal>
    </border>
    <border diagonalUp="1">
      <left/>
      <right/>
      <top/>
      <bottom style="medium">
        <color indexed="64"/>
      </bottom>
      <diagonal style="double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double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medium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medium">
        <color indexed="64"/>
      </diagonal>
    </border>
    <border diagonalUp="1">
      <left style="medium">
        <color indexed="64"/>
      </left>
      <right/>
      <top/>
      <bottom/>
      <diagonal style="medium">
        <color indexed="64"/>
      </diagonal>
    </border>
    <border diagonalUp="1">
      <left/>
      <right style="thin">
        <color indexed="64"/>
      </right>
      <top/>
      <bottom/>
      <diagonal style="medium">
        <color indexed="64"/>
      </diagonal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Up="1">
      <left style="double">
        <color indexed="64"/>
      </left>
      <right/>
      <top/>
      <bottom/>
      <diagonal style="double">
        <color indexed="64"/>
      </diagonal>
    </border>
    <border diagonalUp="1">
      <left/>
      <right/>
      <top/>
      <bottom/>
      <diagonal style="double">
        <color indexed="64"/>
      </diagonal>
    </border>
    <border diagonalUp="1">
      <left/>
      <right style="medium">
        <color indexed="64"/>
      </right>
      <top/>
      <bottom/>
      <diagonal style="double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2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29" fillId="0" borderId="0" applyNumberFormat="0" applyFill="0" applyBorder="0" applyAlignment="0" applyProtection="0"/>
    <xf numFmtId="0" fontId="20" fillId="0" borderId="0"/>
    <xf numFmtId="38" fontId="2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/>
  </cellStyleXfs>
  <cellXfs count="299">
    <xf numFmtId="0" fontId="0" fillId="0" borderId="0" xfId="0"/>
    <xf numFmtId="0" fontId="6" fillId="0" borderId="0" xfId="3" applyFont="1" applyAlignment="1">
      <alignment vertical="center"/>
    </xf>
    <xf numFmtId="0" fontId="6" fillId="0" borderId="0" xfId="3" applyFont="1" applyAlignment="1">
      <alignment horizontal="center" vertical="center"/>
    </xf>
    <xf numFmtId="0" fontId="6" fillId="0" borderId="0" xfId="3" applyFont="1" applyAlignment="1">
      <alignment horizontal="left" vertical="center"/>
    </xf>
    <xf numFmtId="0" fontId="6" fillId="0" borderId="1" xfId="3" applyFont="1" applyBorder="1" applyAlignment="1">
      <alignment vertical="center"/>
    </xf>
    <xf numFmtId="0" fontId="6" fillId="0" borderId="2" xfId="3" applyFont="1" applyBorder="1" applyAlignment="1">
      <alignment horizontal="centerContinuous" vertical="center"/>
    </xf>
    <xf numFmtId="0" fontId="6" fillId="0" borderId="3" xfId="3" applyFont="1" applyBorder="1" applyAlignment="1">
      <alignment horizontal="centerContinuous" vertical="center"/>
    </xf>
    <xf numFmtId="0" fontId="6" fillId="0" borderId="5" xfId="5" applyFont="1" applyBorder="1" applyAlignment="1">
      <alignment vertical="center"/>
    </xf>
    <xf numFmtId="0" fontId="6" fillId="0" borderId="6" xfId="5" applyFont="1" applyBorder="1" applyAlignment="1">
      <alignment vertical="center"/>
    </xf>
    <xf numFmtId="0" fontId="6" fillId="0" borderId="8" xfId="6" applyFont="1" applyBorder="1" applyAlignment="1">
      <alignment horizontal="left" vertical="center" wrapText="1"/>
    </xf>
    <xf numFmtId="0" fontId="6" fillId="0" borderId="9" xfId="5" applyFont="1" applyBorder="1" applyAlignment="1">
      <alignment vertical="center" wrapText="1"/>
    </xf>
    <xf numFmtId="0" fontId="6" fillId="0" borderId="0" xfId="6" applyFont="1" applyAlignment="1">
      <alignment vertical="center" wrapText="1"/>
    </xf>
    <xf numFmtId="0" fontId="6" fillId="0" borderId="0" xfId="3" applyFont="1" applyAlignment="1">
      <alignment horizontal="centerContinuous" vertical="center"/>
    </xf>
    <xf numFmtId="0" fontId="6" fillId="0" borderId="1" xfId="3" applyFont="1" applyBorder="1" applyAlignment="1">
      <alignment vertical="center" textRotation="255" wrapText="1"/>
    </xf>
    <xf numFmtId="0" fontId="6" fillId="0" borderId="2" xfId="3" applyFont="1" applyBorder="1" applyAlignment="1">
      <alignment horizontal="center" vertical="center"/>
    </xf>
    <xf numFmtId="0" fontId="6" fillId="0" borderId="3" xfId="3" applyFont="1" applyBorder="1" applyAlignment="1">
      <alignment horizontal="center" vertical="center"/>
    </xf>
    <xf numFmtId="0" fontId="6" fillId="0" borderId="5" xfId="3" applyFont="1" applyBorder="1" applyAlignment="1">
      <alignment horizontal="left" vertical="center"/>
    </xf>
    <xf numFmtId="0" fontId="6" fillId="0" borderId="5" xfId="3" applyFont="1" applyBorder="1" applyAlignment="1">
      <alignment vertical="center"/>
    </xf>
    <xf numFmtId="0" fontId="6" fillId="0" borderId="6" xfId="3" applyFont="1" applyBorder="1" applyAlignment="1">
      <alignment vertical="center"/>
    </xf>
    <xf numFmtId="0" fontId="6" fillId="0" borderId="6" xfId="3" applyFont="1" applyBorder="1" applyAlignment="1">
      <alignment vertical="center" wrapText="1"/>
    </xf>
    <xf numFmtId="0" fontId="6" fillId="0" borderId="5" xfId="3" applyFont="1" applyBorder="1" applyAlignment="1">
      <alignment vertical="center" wrapText="1"/>
    </xf>
    <xf numFmtId="0" fontId="6" fillId="0" borderId="8" xfId="3" applyFont="1" applyBorder="1" applyAlignment="1">
      <alignment vertical="center"/>
    </xf>
    <xf numFmtId="0" fontId="6" fillId="0" borderId="9" xfId="3" applyFont="1" applyBorder="1" applyAlignment="1">
      <alignment vertical="center"/>
    </xf>
    <xf numFmtId="0" fontId="6" fillId="0" borderId="5" xfId="7" applyFont="1" applyBorder="1">
      <alignment vertical="center"/>
    </xf>
    <xf numFmtId="0" fontId="6" fillId="0" borderId="6" xfId="7" applyFont="1" applyBorder="1">
      <alignment vertical="center"/>
    </xf>
    <xf numFmtId="0" fontId="6" fillId="0" borderId="0" xfId="7" applyFont="1">
      <alignment vertical="center"/>
    </xf>
    <xf numFmtId="0" fontId="6" fillId="0" borderId="12" xfId="3" applyFont="1" applyBorder="1" applyAlignment="1">
      <alignment vertical="center" wrapText="1"/>
    </xf>
    <xf numFmtId="0" fontId="6" fillId="0" borderId="17" xfId="3" applyFont="1" applyBorder="1" applyAlignment="1">
      <alignment vertical="center"/>
    </xf>
    <xf numFmtId="0" fontId="13" fillId="0" borderId="0" xfId="3" applyFont="1" applyAlignment="1">
      <alignment horizontal="left" vertical="center"/>
    </xf>
    <xf numFmtId="0" fontId="13" fillId="3" borderId="0" xfId="3" applyFont="1" applyFill="1" applyAlignment="1">
      <alignment vertical="center"/>
    </xf>
    <xf numFmtId="0" fontId="13" fillId="3" borderId="0" xfId="3" applyFont="1" applyFill="1" applyAlignment="1">
      <alignment vertical="center" wrapText="1"/>
    </xf>
    <xf numFmtId="0" fontId="19" fillId="3" borderId="0" xfId="0" applyFont="1" applyFill="1"/>
    <xf numFmtId="0" fontId="19" fillId="0" borderId="0" xfId="0" applyFont="1"/>
    <xf numFmtId="0" fontId="6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vertical="center"/>
      <protection locked="0"/>
    </xf>
    <xf numFmtId="0" fontId="14" fillId="0" borderId="0" xfId="3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vertical="center"/>
      <protection locked="0"/>
    </xf>
    <xf numFmtId="38" fontId="11" fillId="0" borderId="5" xfId="1" applyFont="1" applyBorder="1" applyAlignment="1" applyProtection="1">
      <alignment horizontal="right" vertical="center"/>
      <protection locked="0"/>
    </xf>
    <xf numFmtId="38" fontId="11" fillId="3" borderId="5" xfId="1" applyFont="1" applyFill="1" applyBorder="1" applyAlignment="1" applyProtection="1">
      <alignment horizontal="right" vertical="center"/>
    </xf>
    <xf numFmtId="38" fontId="11" fillId="6" borderId="5" xfId="1" applyFont="1" applyFill="1" applyBorder="1" applyAlignment="1" applyProtection="1">
      <alignment horizontal="right" vertical="center"/>
    </xf>
    <xf numFmtId="38" fontId="16" fillId="0" borderId="5" xfId="1" applyFont="1" applyBorder="1" applyAlignment="1" applyProtection="1">
      <alignment horizontal="right" vertical="center"/>
    </xf>
    <xf numFmtId="38" fontId="11" fillId="0" borderId="27" xfId="1" applyFont="1" applyBorder="1" applyAlignment="1" applyProtection="1">
      <alignment horizontal="right" vertical="center"/>
    </xf>
    <xf numFmtId="38" fontId="9" fillId="0" borderId="5" xfId="1" applyFont="1" applyBorder="1" applyAlignment="1" applyProtection="1">
      <alignment horizontal="right" vertical="center"/>
    </xf>
    <xf numFmtId="0" fontId="6" fillId="0" borderId="0" xfId="3" applyFont="1" applyAlignment="1" applyProtection="1">
      <alignment horizontal="center" vertical="center"/>
      <protection locked="0"/>
    </xf>
    <xf numFmtId="176" fontId="6" fillId="0" borderId="0" xfId="3" applyNumberFormat="1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1" fillId="0" borderId="0" xfId="3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176" fontId="6" fillId="0" borderId="0" xfId="0" applyNumberFormat="1" applyFont="1" applyAlignment="1" applyProtection="1">
      <alignment vertical="center"/>
      <protection locked="0"/>
    </xf>
    <xf numFmtId="0" fontId="20" fillId="0" borderId="0" xfId="0" applyFont="1" applyAlignment="1" applyProtection="1">
      <alignment vertical="center"/>
      <protection locked="0"/>
    </xf>
    <xf numFmtId="0" fontId="0" fillId="5" borderId="5" xfId="0" applyFill="1" applyBorder="1" applyAlignment="1" applyProtection="1">
      <alignment horizont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176" fontId="0" fillId="5" borderId="5" xfId="0" applyNumberFormat="1" applyFill="1" applyBorder="1" applyAlignment="1" applyProtection="1">
      <alignment horizontal="center"/>
      <protection locked="0"/>
    </xf>
    <xf numFmtId="0" fontId="25" fillId="7" borderId="5" xfId="0" applyFont="1" applyFill="1" applyBorder="1" applyAlignment="1" applyProtection="1">
      <alignment horizontal="center"/>
      <protection locked="0"/>
    </xf>
    <xf numFmtId="0" fontId="21" fillId="2" borderId="5" xfId="0" applyFont="1" applyFill="1" applyBorder="1" applyAlignment="1" applyProtection="1">
      <alignment horizontal="center" vertical="center"/>
      <protection locked="0"/>
    </xf>
    <xf numFmtId="0" fontId="0" fillId="0" borderId="5" xfId="1" applyNumberFormat="1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vertical="center"/>
      <protection locked="0"/>
    </xf>
    <xf numFmtId="176" fontId="22" fillId="0" borderId="5" xfId="0" applyNumberFormat="1" applyFont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horizontal="center" vertical="center" shrinkToFit="1"/>
      <protection locked="0"/>
    </xf>
    <xf numFmtId="176" fontId="26" fillId="0" borderId="5" xfId="0" applyNumberFormat="1" applyFont="1" applyBorder="1" applyAlignment="1" applyProtection="1">
      <alignment vertical="center"/>
      <protection locked="0"/>
    </xf>
    <xf numFmtId="0" fontId="21" fillId="0" borderId="5" xfId="0" applyFont="1" applyBorder="1" applyAlignment="1" applyProtection="1">
      <alignment horizontal="center" vertical="center"/>
      <protection locked="0"/>
    </xf>
    <xf numFmtId="0" fontId="21" fillId="3" borderId="5" xfId="0" applyFont="1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right" vertical="center"/>
      <protection locked="0"/>
    </xf>
    <xf numFmtId="38" fontId="18" fillId="0" borderId="26" xfId="1" applyFont="1" applyFill="1" applyBorder="1" applyAlignment="1" applyProtection="1">
      <protection locked="0"/>
    </xf>
    <xf numFmtId="0" fontId="21" fillId="0" borderId="26" xfId="0" applyFont="1" applyBorder="1" applyAlignment="1" applyProtection="1">
      <alignment horizontal="center" vertical="center"/>
      <protection locked="0"/>
    </xf>
    <xf numFmtId="0" fontId="0" fillId="5" borderId="12" xfId="0" applyFill="1" applyBorder="1" applyAlignment="1" applyProtection="1">
      <alignment horizontal="center"/>
      <protection locked="0"/>
    </xf>
    <xf numFmtId="0" fontId="24" fillId="9" borderId="5" xfId="0" applyFont="1" applyFill="1" applyBorder="1" applyAlignment="1" applyProtection="1">
      <alignment vertical="center"/>
      <protection locked="0"/>
    </xf>
    <xf numFmtId="0" fontId="22" fillId="0" borderId="5" xfId="0" applyFon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Protection="1">
      <protection locked="0"/>
    </xf>
    <xf numFmtId="0" fontId="25" fillId="0" borderId="0" xfId="0" applyFont="1" applyProtection="1">
      <protection locked="0"/>
    </xf>
    <xf numFmtId="0" fontId="6" fillId="0" borderId="0" xfId="0" applyFont="1" applyAlignment="1">
      <alignment vertical="center"/>
    </xf>
    <xf numFmtId="0" fontId="0" fillId="5" borderId="5" xfId="0" applyFill="1" applyBorder="1" applyAlignment="1">
      <alignment horizontal="center"/>
    </xf>
    <xf numFmtId="38" fontId="18" fillId="0" borderId="26" xfId="1" applyFont="1" applyFill="1" applyBorder="1" applyAlignment="1" applyProtection="1">
      <alignment horizontal="right"/>
    </xf>
    <xf numFmtId="0" fontId="0" fillId="8" borderId="5" xfId="0" applyFill="1" applyBorder="1" applyAlignment="1">
      <alignment horizontal="center"/>
    </xf>
    <xf numFmtId="38" fontId="23" fillId="6" borderId="15" xfId="1" applyFont="1" applyFill="1" applyBorder="1" applyAlignment="1" applyProtection="1">
      <alignment horizontal="left" vertical="center"/>
      <protection locked="0"/>
    </xf>
    <xf numFmtId="38" fontId="23" fillId="6" borderId="26" xfId="1" applyFont="1" applyFill="1" applyBorder="1" applyAlignment="1" applyProtection="1">
      <alignment horizontal="left" vertical="center"/>
      <protection locked="0"/>
    </xf>
    <xf numFmtId="38" fontId="23" fillId="6" borderId="16" xfId="1" applyFont="1" applyFill="1" applyBorder="1" applyAlignment="1" applyProtection="1">
      <alignment horizontal="left" vertical="center"/>
      <protection locked="0"/>
    </xf>
    <xf numFmtId="0" fontId="27" fillId="0" borderId="0" xfId="3" applyFont="1" applyAlignment="1" applyProtection="1">
      <alignment horizontal="left" vertical="center"/>
      <protection locked="0"/>
    </xf>
    <xf numFmtId="0" fontId="28" fillId="0" borderId="0" xfId="3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177" fontId="27" fillId="0" borderId="0" xfId="2" applyNumberFormat="1" applyFont="1" applyAlignment="1" applyProtection="1">
      <alignment horizontal="left" vertical="center"/>
      <protection locked="0"/>
    </xf>
    <xf numFmtId="38" fontId="23" fillId="0" borderId="15" xfId="1" applyFont="1" applyBorder="1" applyAlignment="1" applyProtection="1">
      <alignment horizontal="right" vertical="center"/>
    </xf>
    <xf numFmtId="0" fontId="30" fillId="0" borderId="0" xfId="9" applyFont="1" applyAlignment="1">
      <alignment vertical="center"/>
    </xf>
    <xf numFmtId="0" fontId="6" fillId="0" borderId="0" xfId="9" applyFont="1" applyAlignment="1">
      <alignment vertical="center"/>
    </xf>
    <xf numFmtId="178" fontId="6" fillId="0" borderId="0" xfId="9" applyNumberFormat="1" applyFont="1" applyAlignment="1">
      <alignment vertical="center"/>
    </xf>
    <xf numFmtId="179" fontId="6" fillId="0" borderId="0" xfId="9" applyNumberFormat="1" applyFont="1" applyAlignment="1">
      <alignment vertical="center"/>
    </xf>
    <xf numFmtId="0" fontId="6" fillId="0" borderId="23" xfId="9" applyFont="1" applyBorder="1" applyAlignment="1">
      <alignment horizontal="center" vertical="center"/>
    </xf>
    <xf numFmtId="178" fontId="6" fillId="0" borderId="23" xfId="9" applyNumberFormat="1" applyFont="1" applyBorder="1" applyAlignment="1">
      <alignment horizontal="center" vertical="center"/>
    </xf>
    <xf numFmtId="178" fontId="6" fillId="0" borderId="34" xfId="9" applyNumberFormat="1" applyFont="1" applyBorder="1" applyAlignment="1">
      <alignment horizontal="center" vertical="center"/>
    </xf>
    <xf numFmtId="179" fontId="6" fillId="0" borderId="23" xfId="10" applyNumberFormat="1" applyFont="1" applyFill="1" applyBorder="1" applyAlignment="1">
      <alignment horizontal="right" vertical="center" wrapText="1"/>
    </xf>
    <xf numFmtId="0" fontId="6" fillId="0" borderId="23" xfId="9" applyFont="1" applyBorder="1" applyAlignment="1">
      <alignment vertical="center"/>
    </xf>
    <xf numFmtId="178" fontId="6" fillId="0" borderId="34" xfId="10" applyNumberFormat="1" applyFont="1" applyFill="1" applyBorder="1" applyAlignment="1">
      <alignment vertical="center"/>
    </xf>
    <xf numFmtId="0" fontId="6" fillId="0" borderId="11" xfId="9" applyFont="1" applyBorder="1" applyAlignment="1">
      <alignment horizontal="center" vertical="center"/>
    </xf>
    <xf numFmtId="38" fontId="6" fillId="0" borderId="0" xfId="1" applyFont="1" applyFill="1" applyAlignment="1">
      <alignment horizontal="right" vertical="center"/>
    </xf>
    <xf numFmtId="0" fontId="13" fillId="0" borderId="0" xfId="9" applyFont="1"/>
    <xf numFmtId="0" fontId="6" fillId="0" borderId="0" xfId="9" applyFont="1"/>
    <xf numFmtId="179" fontId="6" fillId="0" borderId="19" xfId="9" applyNumberFormat="1" applyFont="1" applyBorder="1" applyAlignment="1">
      <alignment horizontal="center" vertical="center"/>
    </xf>
    <xf numFmtId="0" fontId="6" fillId="0" borderId="36" xfId="9" applyFont="1" applyBorder="1" applyAlignment="1">
      <alignment horizontal="center" vertical="center"/>
    </xf>
    <xf numFmtId="38" fontId="18" fillId="4" borderId="5" xfId="1" applyFont="1" applyFill="1" applyBorder="1" applyAlignment="1" applyProtection="1">
      <alignment horizontal="right"/>
    </xf>
    <xf numFmtId="38" fontId="18" fillId="4" borderId="5" xfId="1" applyFont="1" applyFill="1" applyBorder="1" applyAlignment="1" applyProtection="1">
      <protection locked="0"/>
    </xf>
    <xf numFmtId="0" fontId="20" fillId="0" borderId="0" xfId="3" applyFont="1" applyAlignment="1" applyProtection="1">
      <alignment horizontal="right" vertical="center"/>
      <protection locked="0"/>
    </xf>
    <xf numFmtId="0" fontId="21" fillId="0" borderId="5" xfId="0" applyFont="1" applyBorder="1" applyAlignment="1" applyProtection="1">
      <alignment vertical="center"/>
      <protection locked="0"/>
    </xf>
    <xf numFmtId="38" fontId="18" fillId="4" borderId="5" xfId="1" applyFont="1" applyFill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21" fillId="0" borderId="5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vertical="center"/>
      <protection locked="0"/>
    </xf>
    <xf numFmtId="38" fontId="18" fillId="4" borderId="5" xfId="1" applyFont="1" applyFill="1" applyBorder="1" applyAlignment="1" applyProtection="1">
      <alignment horizontal="right" vertical="center"/>
    </xf>
    <xf numFmtId="179" fontId="6" fillId="0" borderId="19" xfId="10" applyNumberFormat="1" applyFont="1" applyFill="1" applyBorder="1" applyAlignment="1">
      <alignment horizontal="right" vertical="center" wrapText="1"/>
    </xf>
    <xf numFmtId="0" fontId="0" fillId="0" borderId="5" xfId="0" applyBorder="1" applyAlignment="1" applyProtection="1">
      <alignment horizontal="center" vertical="center"/>
      <protection locked="0"/>
    </xf>
    <xf numFmtId="0" fontId="21" fillId="0" borderId="5" xfId="0" applyFont="1" applyBorder="1" applyAlignment="1" applyProtection="1">
      <alignment horizontal="center" vertical="center" wrapText="1"/>
      <protection locked="0"/>
    </xf>
    <xf numFmtId="0" fontId="6" fillId="0" borderId="23" xfId="0" applyFont="1" applyBorder="1" applyAlignment="1">
      <alignment vertical="center"/>
    </xf>
    <xf numFmtId="0" fontId="36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 wrapText="1"/>
    </xf>
    <xf numFmtId="3" fontId="22" fillId="0" borderId="5" xfId="0" applyNumberFormat="1" applyFont="1" applyBorder="1" applyAlignment="1">
      <alignment vertical="center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vertical="center"/>
    </xf>
    <xf numFmtId="0" fontId="36" fillId="0" borderId="5" xfId="0" applyFont="1" applyBorder="1" applyAlignment="1">
      <alignment vertical="center"/>
    </xf>
    <xf numFmtId="0" fontId="35" fillId="10" borderId="5" xfId="0" applyFont="1" applyFill="1" applyBorder="1" applyAlignment="1">
      <alignment vertical="center"/>
    </xf>
    <xf numFmtId="56" fontId="32" fillId="0" borderId="35" xfId="8" applyNumberFormat="1" applyFont="1" applyFill="1" applyBorder="1" applyAlignment="1">
      <alignment horizontal="center" vertical="center"/>
    </xf>
    <xf numFmtId="56" fontId="31" fillId="0" borderId="35" xfId="8" applyNumberFormat="1" applyFont="1" applyFill="1" applyBorder="1" applyAlignment="1">
      <alignment horizontal="center" vertical="center"/>
    </xf>
    <xf numFmtId="0" fontId="0" fillId="0" borderId="14" xfId="0" applyBorder="1" applyAlignment="1" applyProtection="1">
      <alignment horizontal="center" vertical="center"/>
      <protection locked="0"/>
    </xf>
    <xf numFmtId="0" fontId="37" fillId="0" borderId="5" xfId="0" applyFont="1" applyBorder="1" applyAlignment="1">
      <alignment wrapText="1"/>
    </xf>
    <xf numFmtId="0" fontId="37" fillId="0" borderId="5" xfId="0" applyFont="1" applyBorder="1" applyAlignment="1">
      <alignment vertical="center" wrapText="1"/>
    </xf>
    <xf numFmtId="0" fontId="21" fillId="0" borderId="15" xfId="0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0" fontId="6" fillId="0" borderId="5" xfId="0" applyFont="1" applyBorder="1" applyAlignment="1">
      <alignment vertical="center"/>
    </xf>
    <xf numFmtId="0" fontId="0" fillId="0" borderId="5" xfId="0" quotePrefix="1" applyBorder="1" applyAlignment="1" applyProtection="1">
      <alignment horizontal="center" vertical="center"/>
      <protection locked="0"/>
    </xf>
    <xf numFmtId="38" fontId="11" fillId="4" borderId="5" xfId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  <protection locked="0"/>
    </xf>
    <xf numFmtId="0" fontId="33" fillId="2" borderId="15" xfId="0" applyFont="1" applyFill="1" applyBorder="1" applyAlignment="1" applyProtection="1">
      <alignment horizontal="center" vertic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0" borderId="5" xfId="0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2" borderId="5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6" fillId="0" borderId="30" xfId="9" applyFont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20" fillId="0" borderId="8" xfId="0" applyFont="1" applyBorder="1" applyAlignment="1">
      <alignment vertical="center"/>
    </xf>
    <xf numFmtId="0" fontId="6" fillId="0" borderId="44" xfId="0" applyFont="1" applyBorder="1" applyAlignment="1">
      <alignment vertical="center"/>
    </xf>
    <xf numFmtId="0" fontId="6" fillId="0" borderId="46" xfId="9" applyFont="1" applyBorder="1" applyAlignment="1">
      <alignment vertical="center"/>
    </xf>
    <xf numFmtId="0" fontId="6" fillId="0" borderId="44" xfId="9" applyFont="1" applyBorder="1" applyAlignment="1">
      <alignment vertical="center"/>
    </xf>
    <xf numFmtId="178" fontId="6" fillId="0" borderId="43" xfId="10" applyNumberFormat="1" applyFont="1" applyFill="1" applyBorder="1" applyAlignment="1">
      <alignment vertical="center"/>
    </xf>
    <xf numFmtId="179" fontId="6" fillId="0" borderId="37" xfId="10" applyNumberFormat="1" applyFont="1" applyFill="1" applyBorder="1" applyAlignment="1">
      <alignment horizontal="right" vertical="center" wrapText="1"/>
    </xf>
    <xf numFmtId="179" fontId="6" fillId="0" borderId="42" xfId="10" applyNumberFormat="1" applyFont="1" applyFill="1" applyBorder="1" applyAlignment="1">
      <alignment horizontal="right" vertical="center" wrapText="1"/>
    </xf>
    <xf numFmtId="178" fontId="6" fillId="0" borderId="0" xfId="10" applyNumberFormat="1" applyFont="1" applyFill="1" applyBorder="1" applyAlignment="1">
      <alignment horizontal="right" vertical="center" wrapText="1"/>
    </xf>
    <xf numFmtId="179" fontId="6" fillId="0" borderId="5" xfId="10" applyNumberFormat="1" applyFont="1" applyFill="1" applyBorder="1" applyAlignment="1">
      <alignment horizontal="right" vertical="center" wrapText="1"/>
    </xf>
    <xf numFmtId="0" fontId="6" fillId="0" borderId="54" xfId="9" applyFont="1" applyBorder="1" applyAlignment="1">
      <alignment horizontal="center" vertical="center"/>
    </xf>
    <xf numFmtId="179" fontId="6" fillId="0" borderId="55" xfId="10" applyNumberFormat="1" applyFont="1" applyFill="1" applyBorder="1" applyAlignment="1">
      <alignment horizontal="right" vertical="center" wrapText="1"/>
    </xf>
    <xf numFmtId="179" fontId="6" fillId="0" borderId="8" xfId="10" applyNumberFormat="1" applyFont="1" applyFill="1" applyBorder="1" applyAlignment="1">
      <alignment horizontal="right" vertical="center" wrapText="1"/>
    </xf>
    <xf numFmtId="0" fontId="38" fillId="0" borderId="0" xfId="9" applyFont="1" applyAlignment="1">
      <alignment vertical="center"/>
    </xf>
    <xf numFmtId="179" fontId="38" fillId="0" borderId="0" xfId="9" applyNumberFormat="1" applyFont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9" applyFont="1" applyBorder="1" applyAlignment="1">
      <alignment horizontal="left" vertical="center"/>
    </xf>
    <xf numFmtId="0" fontId="0" fillId="0" borderId="59" xfId="0" applyBorder="1" applyAlignment="1">
      <alignment horizontal="center" vertical="center"/>
    </xf>
    <xf numFmtId="0" fontId="0" fillId="0" borderId="14" xfId="9" applyFont="1" applyBorder="1" applyAlignment="1">
      <alignment horizontal="left" vertical="center"/>
    </xf>
    <xf numFmtId="0" fontId="3" fillId="0" borderId="61" xfId="9" applyFont="1" applyBorder="1" applyAlignment="1">
      <alignment horizontal="center" vertical="center" wrapText="1"/>
    </xf>
    <xf numFmtId="0" fontId="6" fillId="0" borderId="38" xfId="3" applyFont="1" applyBorder="1" applyAlignment="1" applyProtection="1">
      <alignment vertical="center"/>
      <protection locked="0"/>
    </xf>
    <xf numFmtId="0" fontId="29" fillId="0" borderId="0" xfId="8" applyAlignment="1">
      <alignment horizontal="center" vertical="center"/>
    </xf>
    <xf numFmtId="0" fontId="29" fillId="0" borderId="40" xfId="8" applyBorder="1" applyAlignment="1">
      <alignment horizontal="center" vertical="center"/>
    </xf>
    <xf numFmtId="0" fontId="29" fillId="0" borderId="41" xfId="8" applyBorder="1" applyAlignment="1">
      <alignment horizontal="center"/>
    </xf>
    <xf numFmtId="0" fontId="29" fillId="0" borderId="5" xfId="8" applyBorder="1" applyAlignment="1" applyProtection="1">
      <alignment horizontal="center" vertical="center"/>
      <protection locked="0"/>
    </xf>
    <xf numFmtId="0" fontId="29" fillId="0" borderId="41" xfId="8" applyBorder="1" applyAlignment="1">
      <alignment horizontal="center" vertical="center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0" fontId="0" fillId="0" borderId="62" xfId="9" applyFont="1" applyBorder="1" applyAlignment="1">
      <alignment horizontal="center" vertical="center"/>
    </xf>
    <xf numFmtId="0" fontId="6" fillId="0" borderId="2" xfId="3" applyFont="1" applyBorder="1" applyAlignment="1">
      <alignment horizontal="left" vertical="center"/>
    </xf>
    <xf numFmtId="1" fontId="22" fillId="0" borderId="5" xfId="0" applyNumberFormat="1" applyFont="1" applyBorder="1" applyAlignment="1">
      <alignment vertical="center"/>
    </xf>
    <xf numFmtId="0" fontId="29" fillId="0" borderId="64" xfId="8" applyBorder="1" applyAlignment="1">
      <alignment horizontal="center" vertical="center"/>
    </xf>
    <xf numFmtId="179" fontId="6" fillId="0" borderId="12" xfId="10" applyNumberFormat="1" applyFont="1" applyFill="1" applyBorder="1" applyAlignment="1">
      <alignment horizontal="right" vertical="center" wrapText="1"/>
    </xf>
    <xf numFmtId="179" fontId="6" fillId="0" borderId="65" xfId="10" applyNumberFormat="1" applyFont="1" applyFill="1" applyBorder="1" applyAlignment="1">
      <alignment horizontal="right" vertical="center" wrapText="1"/>
    </xf>
    <xf numFmtId="56" fontId="31" fillId="0" borderId="66" xfId="8" applyNumberFormat="1" applyFont="1" applyFill="1" applyBorder="1" applyAlignment="1">
      <alignment horizontal="center" vertical="center"/>
    </xf>
    <xf numFmtId="0" fontId="6" fillId="0" borderId="54" xfId="9" applyFont="1" applyBorder="1" applyAlignment="1">
      <alignment vertical="center"/>
    </xf>
    <xf numFmtId="178" fontId="6" fillId="0" borderId="67" xfId="10" applyNumberFormat="1" applyFont="1" applyFill="1" applyBorder="1" applyAlignment="1">
      <alignment vertical="center"/>
    </xf>
    <xf numFmtId="0" fontId="6" fillId="0" borderId="23" xfId="0" applyFont="1" applyBorder="1" applyAlignment="1">
      <alignment vertical="center" wrapText="1"/>
    </xf>
    <xf numFmtId="0" fontId="29" fillId="0" borderId="15" xfId="8" applyBorder="1" applyAlignment="1" applyProtection="1">
      <alignment horizontal="center" vertical="center"/>
      <protection locked="0"/>
    </xf>
    <xf numFmtId="10" fontId="17" fillId="0" borderId="26" xfId="2" applyNumberFormat="1" applyFont="1" applyBorder="1" applyAlignment="1" applyProtection="1">
      <alignment horizontal="left" vertical="center"/>
    </xf>
    <xf numFmtId="10" fontId="17" fillId="0" borderId="16" xfId="2" applyNumberFormat="1" applyFont="1" applyBorder="1" applyAlignment="1" applyProtection="1">
      <alignment horizontal="left" vertical="center"/>
    </xf>
    <xf numFmtId="0" fontId="6" fillId="0" borderId="15" xfId="3" applyFont="1" applyBorder="1" applyAlignment="1" applyProtection="1">
      <alignment horizontal="center" vertical="center"/>
      <protection locked="0"/>
    </xf>
    <xf numFmtId="0" fontId="6" fillId="0" borderId="26" xfId="3" applyFont="1" applyBorder="1" applyAlignment="1" applyProtection="1">
      <alignment horizontal="center" vertical="center"/>
      <protection locked="0"/>
    </xf>
    <xf numFmtId="0" fontId="6" fillId="0" borderId="16" xfId="3" applyFont="1" applyBorder="1" applyAlignment="1" applyProtection="1">
      <alignment horizontal="center" vertical="center"/>
      <protection locked="0"/>
    </xf>
    <xf numFmtId="0" fontId="14" fillId="5" borderId="15" xfId="3" applyFont="1" applyFill="1" applyBorder="1" applyAlignment="1" applyProtection="1">
      <alignment horizontal="right" vertical="center"/>
      <protection locked="0"/>
    </xf>
    <xf numFmtId="0" fontId="14" fillId="5" borderId="26" xfId="3" applyFont="1" applyFill="1" applyBorder="1" applyAlignment="1" applyProtection="1">
      <alignment horizontal="right" vertical="center"/>
      <protection locked="0"/>
    </xf>
    <xf numFmtId="0" fontId="14" fillId="5" borderId="16" xfId="3" applyFont="1" applyFill="1" applyBorder="1" applyAlignment="1" applyProtection="1">
      <alignment horizontal="right" vertical="center"/>
      <protection locked="0"/>
    </xf>
    <xf numFmtId="38" fontId="23" fillId="3" borderId="15" xfId="1" applyFont="1" applyFill="1" applyBorder="1" applyAlignment="1" applyProtection="1">
      <alignment horizontal="left" vertical="center"/>
      <protection locked="0"/>
    </xf>
    <xf numFmtId="38" fontId="23" fillId="3" borderId="26" xfId="1" applyFont="1" applyFill="1" applyBorder="1" applyAlignment="1" applyProtection="1">
      <alignment horizontal="left" vertical="center"/>
      <protection locked="0"/>
    </xf>
    <xf numFmtId="38" fontId="23" fillId="3" borderId="16" xfId="1" applyFont="1" applyFill="1" applyBorder="1" applyAlignment="1" applyProtection="1">
      <alignment horizontal="left" vertical="center"/>
      <protection locked="0"/>
    </xf>
    <xf numFmtId="38" fontId="23" fillId="0" borderId="15" xfId="1" applyFont="1" applyBorder="1" applyAlignment="1" applyProtection="1">
      <alignment horizontal="left" vertical="center"/>
      <protection locked="0"/>
    </xf>
    <xf numFmtId="38" fontId="23" fillId="0" borderId="26" xfId="1" applyFont="1" applyBorder="1" applyAlignment="1" applyProtection="1">
      <alignment horizontal="left" vertical="center"/>
      <protection locked="0"/>
    </xf>
    <xf numFmtId="38" fontId="23" fillId="0" borderId="16" xfId="1" applyFont="1" applyBorder="1" applyAlignment="1" applyProtection="1">
      <alignment horizontal="left" vertical="center"/>
      <protection locked="0"/>
    </xf>
    <xf numFmtId="0" fontId="23" fillId="0" borderId="24" xfId="3" applyFont="1" applyBorder="1" applyAlignment="1" applyProtection="1">
      <alignment horizontal="left" vertical="top" wrapText="1"/>
      <protection locked="0"/>
    </xf>
    <xf numFmtId="0" fontId="23" fillId="0" borderId="25" xfId="3" applyFont="1" applyBorder="1" applyAlignment="1" applyProtection="1">
      <alignment horizontal="left" vertical="top" wrapText="1"/>
      <protection locked="0"/>
    </xf>
    <xf numFmtId="0" fontId="23" fillId="0" borderId="22" xfId="3" applyFont="1" applyBorder="1" applyAlignment="1" applyProtection="1">
      <alignment horizontal="left" vertical="top" wrapText="1"/>
      <protection locked="0"/>
    </xf>
    <xf numFmtId="0" fontId="23" fillId="0" borderId="28" xfId="3" applyFont="1" applyBorder="1" applyAlignment="1" applyProtection="1">
      <alignment horizontal="left" vertical="top" wrapText="1"/>
      <protection locked="0"/>
    </xf>
    <xf numFmtId="0" fontId="23" fillId="0" borderId="19" xfId="3" applyFont="1" applyBorder="1" applyAlignment="1" applyProtection="1">
      <alignment horizontal="left" vertical="top" wrapText="1"/>
      <protection locked="0"/>
    </xf>
    <xf numFmtId="0" fontId="23" fillId="0" borderId="23" xfId="3" applyFont="1" applyBorder="1" applyAlignment="1" applyProtection="1">
      <alignment horizontal="left" vertical="top" wrapText="1"/>
      <protection locked="0"/>
    </xf>
    <xf numFmtId="0" fontId="6" fillId="0" borderId="19" xfId="3" applyFont="1" applyBorder="1" applyAlignment="1" applyProtection="1">
      <alignment horizontal="left" vertical="center"/>
      <protection locked="0"/>
    </xf>
    <xf numFmtId="0" fontId="14" fillId="4" borderId="15" xfId="3" applyFont="1" applyFill="1" applyBorder="1" applyAlignment="1" applyProtection="1">
      <alignment horizontal="right" vertical="center"/>
      <protection locked="0"/>
    </xf>
    <xf numFmtId="0" fontId="14" fillId="4" borderId="26" xfId="3" applyFont="1" applyFill="1" applyBorder="1" applyAlignment="1" applyProtection="1">
      <alignment horizontal="right" vertical="center"/>
      <protection locked="0"/>
    </xf>
    <xf numFmtId="0" fontId="14" fillId="4" borderId="16" xfId="3" applyFont="1" applyFill="1" applyBorder="1" applyAlignment="1" applyProtection="1">
      <alignment horizontal="right" vertical="center"/>
      <protection locked="0"/>
    </xf>
    <xf numFmtId="0" fontId="13" fillId="0" borderId="15" xfId="3" applyFont="1" applyBorder="1" applyAlignment="1" applyProtection="1">
      <alignment horizontal="left" vertical="center"/>
      <protection locked="0"/>
    </xf>
    <xf numFmtId="0" fontId="13" fillId="0" borderId="16" xfId="3" applyFont="1" applyBorder="1" applyAlignment="1" applyProtection="1">
      <alignment horizontal="left" vertical="center"/>
      <protection locked="0"/>
    </xf>
    <xf numFmtId="0" fontId="13" fillId="0" borderId="15" xfId="3" applyFont="1" applyBorder="1" applyAlignment="1" applyProtection="1">
      <alignment horizontal="left" vertical="center" wrapText="1"/>
      <protection locked="0"/>
    </xf>
    <xf numFmtId="0" fontId="13" fillId="0" borderId="16" xfId="3" applyFont="1" applyBorder="1" applyAlignment="1" applyProtection="1">
      <alignment horizontal="left" vertical="center" wrapText="1"/>
      <protection locked="0"/>
    </xf>
    <xf numFmtId="0" fontId="6" fillId="0" borderId="5" xfId="3" applyFont="1" applyBorder="1" applyAlignment="1" applyProtection="1">
      <alignment horizontal="center" vertical="center"/>
      <protection locked="0"/>
    </xf>
    <xf numFmtId="0" fontId="15" fillId="6" borderId="5" xfId="3" applyFont="1" applyFill="1" applyBorder="1" applyAlignment="1" applyProtection="1">
      <alignment horizontal="left" vertical="center"/>
      <protection locked="0"/>
    </xf>
    <xf numFmtId="0" fontId="6" fillId="0" borderId="5" xfId="3" applyFont="1" applyBorder="1" applyAlignment="1" applyProtection="1">
      <alignment horizontal="center" vertical="center" textRotation="255"/>
      <protection locked="0"/>
    </xf>
    <xf numFmtId="0" fontId="11" fillId="3" borderId="5" xfId="3" applyFont="1" applyFill="1" applyBorder="1" applyAlignment="1" applyProtection="1">
      <alignment horizontal="left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6" fillId="2" borderId="5" xfId="3" applyFont="1" applyFill="1" applyBorder="1" applyAlignment="1" applyProtection="1">
      <alignment horizontal="left" vertical="center"/>
      <protection locked="0"/>
    </xf>
    <xf numFmtId="0" fontId="6" fillId="0" borderId="12" xfId="3" applyFont="1" applyBorder="1" applyAlignment="1" applyProtection="1">
      <alignment horizontal="center" vertical="center" textRotation="255"/>
      <protection locked="0"/>
    </xf>
    <xf numFmtId="0" fontId="6" fillId="0" borderId="13" xfId="3" applyFont="1" applyBorder="1" applyAlignment="1" applyProtection="1">
      <alignment horizontal="center" vertical="center" textRotation="255"/>
      <protection locked="0"/>
    </xf>
    <xf numFmtId="0" fontId="6" fillId="0" borderId="14" xfId="3" applyFont="1" applyBorder="1" applyAlignment="1" applyProtection="1">
      <alignment horizontal="center" vertical="center" textRotation="255"/>
      <protection locked="0"/>
    </xf>
    <xf numFmtId="0" fontId="12" fillId="0" borderId="5" xfId="7" applyFont="1" applyBorder="1" applyAlignment="1" applyProtection="1">
      <alignment horizontal="left" vertical="center" wrapText="1"/>
      <protection locked="0"/>
    </xf>
    <xf numFmtId="0" fontId="13" fillId="0" borderId="5" xfId="4" applyFont="1" applyBorder="1" applyAlignment="1" applyProtection="1">
      <alignment horizontal="left" vertical="center"/>
      <protection locked="0"/>
    </xf>
    <xf numFmtId="0" fontId="13" fillId="0" borderId="5" xfId="3" applyFont="1" applyBorder="1" applyAlignment="1" applyProtection="1">
      <alignment horizontal="left" vertical="center"/>
      <protection locked="0"/>
    </xf>
    <xf numFmtId="0" fontId="27" fillId="0" borderId="0" xfId="3" applyFont="1" applyAlignment="1" applyProtection="1">
      <alignment horizontal="left" vertical="center" wrapText="1"/>
      <protection locked="0"/>
    </xf>
    <xf numFmtId="0" fontId="10" fillId="0" borderId="5" xfId="3" applyFont="1" applyBorder="1" applyAlignment="1" applyProtection="1">
      <alignment horizontal="center" vertical="center"/>
      <protection locked="0"/>
    </xf>
    <xf numFmtId="0" fontId="15" fillId="0" borderId="20" xfId="3" applyFont="1" applyBorder="1" applyAlignment="1" applyProtection="1">
      <alignment horizontal="center" vertical="center"/>
      <protection locked="0"/>
    </xf>
    <xf numFmtId="0" fontId="15" fillId="0" borderId="21" xfId="3" applyFont="1" applyBorder="1" applyAlignment="1" applyProtection="1">
      <alignment horizontal="center" vertical="center"/>
      <protection locked="0"/>
    </xf>
    <xf numFmtId="0" fontId="13" fillId="0" borderId="5" xfId="5" applyFont="1" applyBorder="1" applyAlignment="1" applyProtection="1">
      <alignment horizontal="left" vertical="center"/>
      <protection locked="0"/>
    </xf>
    <xf numFmtId="0" fontId="6" fillId="0" borderId="0" xfId="3" applyFont="1" applyAlignment="1" applyProtection="1">
      <alignment horizontal="right" vertical="center"/>
      <protection locked="0"/>
    </xf>
    <xf numFmtId="31" fontId="13" fillId="0" borderId="19" xfId="3" applyNumberFormat="1" applyFont="1" applyBorder="1" applyAlignment="1" applyProtection="1">
      <alignment horizontal="right" vertical="center"/>
      <protection locked="0"/>
    </xf>
    <xf numFmtId="0" fontId="13" fillId="0" borderId="19" xfId="3" applyFont="1" applyBorder="1" applyAlignment="1" applyProtection="1">
      <alignment horizontal="right" vertical="center"/>
      <protection locked="0"/>
    </xf>
    <xf numFmtId="0" fontId="13" fillId="0" borderId="26" xfId="3" applyFont="1" applyBorder="1" applyAlignment="1" applyProtection="1">
      <alignment horizontal="right" vertical="center"/>
      <protection locked="0"/>
    </xf>
    <xf numFmtId="0" fontId="17" fillId="0" borderId="25" xfId="3" applyFont="1" applyBorder="1" applyAlignment="1" applyProtection="1">
      <alignment horizontal="right" vertical="center"/>
      <protection locked="0"/>
    </xf>
    <xf numFmtId="0" fontId="17" fillId="0" borderId="0" xfId="3" applyFont="1" applyAlignment="1" applyProtection="1">
      <alignment horizontal="right" vertical="center"/>
      <protection locked="0"/>
    </xf>
    <xf numFmtId="0" fontId="0" fillId="3" borderId="5" xfId="0" applyFill="1" applyBorder="1" applyAlignment="1" applyProtection="1">
      <alignment horizontal="right" vertical="center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26" fillId="4" borderId="21" xfId="3" applyFont="1" applyFill="1" applyBorder="1" applyAlignment="1" applyProtection="1">
      <alignment horizontal="center" vertical="center"/>
      <protection locked="0"/>
    </xf>
    <xf numFmtId="0" fontId="34" fillId="0" borderId="0" xfId="3" applyFont="1" applyAlignment="1" applyProtection="1">
      <alignment horizontal="right" vertical="center"/>
      <protection locked="0"/>
    </xf>
    <xf numFmtId="31" fontId="20" fillId="0" borderId="0" xfId="3" applyNumberFormat="1" applyFont="1" applyAlignment="1" applyProtection="1">
      <alignment horizontal="center" vertical="center"/>
      <protection locked="0"/>
    </xf>
    <xf numFmtId="0" fontId="20" fillId="0" borderId="0" xfId="3" applyFont="1" applyAlignment="1" applyProtection="1">
      <alignment horizontal="center" vertical="center"/>
      <protection locked="0"/>
    </xf>
    <xf numFmtId="0" fontId="10" fillId="0" borderId="0" xfId="3" applyFont="1" applyAlignment="1" applyProtection="1">
      <alignment horizontal="center" vertical="center"/>
      <protection locked="0"/>
    </xf>
    <xf numFmtId="0" fontId="26" fillId="4" borderId="20" xfId="3" applyFont="1" applyFill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0" fontId="38" fillId="0" borderId="62" xfId="9" applyFont="1" applyBorder="1" applyAlignment="1">
      <alignment horizontal="center" vertical="center"/>
    </xf>
    <xf numFmtId="0" fontId="38" fillId="0" borderId="63" xfId="9" applyFont="1" applyBorder="1" applyAlignment="1">
      <alignment horizontal="center" vertical="center"/>
    </xf>
    <xf numFmtId="0" fontId="38" fillId="0" borderId="14" xfId="9" applyFont="1" applyBorder="1" applyAlignment="1">
      <alignment horizontal="left" vertical="center"/>
    </xf>
    <xf numFmtId="0" fontId="38" fillId="0" borderId="60" xfId="9" applyFont="1" applyBorder="1" applyAlignment="1">
      <alignment horizontal="left" vertical="center"/>
    </xf>
    <xf numFmtId="0" fontId="38" fillId="0" borderId="8" xfId="9" applyFont="1" applyBorder="1" applyAlignment="1">
      <alignment horizontal="left" vertical="center"/>
    </xf>
    <xf numFmtId="0" fontId="38" fillId="0" borderId="9" xfId="9" applyFont="1" applyBorder="1" applyAlignment="1">
      <alignment horizontal="left" vertical="center"/>
    </xf>
    <xf numFmtId="0" fontId="0" fillId="0" borderId="62" xfId="9" applyFont="1" applyBorder="1" applyAlignment="1">
      <alignment horizontal="center" vertical="center"/>
    </xf>
    <xf numFmtId="180" fontId="0" fillId="0" borderId="14" xfId="9" applyNumberFormat="1" applyFont="1" applyBorder="1" applyAlignment="1">
      <alignment horizontal="left" vertical="center"/>
    </xf>
    <xf numFmtId="180" fontId="0" fillId="0" borderId="8" xfId="9" applyNumberFormat="1" applyFont="1" applyBorder="1" applyAlignment="1">
      <alignment horizontal="left" vertical="center"/>
    </xf>
    <xf numFmtId="0" fontId="13" fillId="0" borderId="0" xfId="9" applyFont="1"/>
    <xf numFmtId="0" fontId="30" fillId="0" borderId="0" xfId="9" applyFont="1" applyAlignment="1">
      <alignment horizontal="center" vertical="center"/>
    </xf>
    <xf numFmtId="0" fontId="6" fillId="3" borderId="31" xfId="9" applyFont="1" applyFill="1" applyBorder="1" applyAlignment="1">
      <alignment horizontal="center" vertical="center"/>
    </xf>
    <xf numFmtId="0" fontId="6" fillId="3" borderId="21" xfId="9" applyFont="1" applyFill="1" applyBorder="1" applyAlignment="1">
      <alignment horizontal="center" vertical="center"/>
    </xf>
    <xf numFmtId="0" fontId="6" fillId="2" borderId="32" xfId="9" applyFont="1" applyFill="1" applyBorder="1" applyAlignment="1">
      <alignment horizontal="center" vertical="center"/>
    </xf>
    <xf numFmtId="0" fontId="6" fillId="2" borderId="21" xfId="9" applyFont="1" applyFill="1" applyBorder="1" applyAlignment="1">
      <alignment horizontal="center" vertical="center"/>
    </xf>
    <xf numFmtId="0" fontId="6" fillId="2" borderId="33" xfId="9" applyFont="1" applyFill="1" applyBorder="1" applyAlignment="1">
      <alignment horizontal="center" vertical="center"/>
    </xf>
    <xf numFmtId="0" fontId="13" fillId="0" borderId="0" xfId="9" applyFont="1" applyAlignment="1">
      <alignment horizontal="left"/>
    </xf>
    <xf numFmtId="178" fontId="6" fillId="0" borderId="29" xfId="10" applyNumberFormat="1" applyFont="1" applyFill="1" applyBorder="1" applyAlignment="1">
      <alignment horizontal="right" vertical="center"/>
    </xf>
    <xf numFmtId="178" fontId="6" fillId="0" borderId="42" xfId="10" applyNumberFormat="1" applyFont="1" applyFill="1" applyBorder="1" applyAlignment="1">
      <alignment horizontal="right" vertical="center"/>
    </xf>
    <xf numFmtId="0" fontId="6" fillId="0" borderId="52" xfId="9" applyFont="1" applyBorder="1" applyAlignment="1">
      <alignment horizontal="center" vertical="center"/>
    </xf>
    <xf numFmtId="0" fontId="6" fillId="0" borderId="53" xfId="9" applyFont="1" applyBorder="1" applyAlignment="1">
      <alignment horizontal="center" vertical="center"/>
    </xf>
    <xf numFmtId="0" fontId="6" fillId="0" borderId="50" xfId="9" applyFont="1" applyBorder="1" applyAlignment="1">
      <alignment horizontal="center" vertical="center"/>
    </xf>
    <xf numFmtId="0" fontId="6" fillId="0" borderId="51" xfId="9" applyFont="1" applyBorder="1" applyAlignment="1">
      <alignment horizontal="center" vertical="center"/>
    </xf>
    <xf numFmtId="0" fontId="6" fillId="0" borderId="56" xfId="9" applyFont="1" applyBorder="1" applyAlignment="1">
      <alignment horizontal="center" vertical="center"/>
    </xf>
    <xf numFmtId="0" fontId="6" fillId="0" borderId="57" xfId="9" applyFont="1" applyBorder="1" applyAlignment="1">
      <alignment horizontal="center" vertical="center"/>
    </xf>
    <xf numFmtId="0" fontId="6" fillId="0" borderId="58" xfId="9" applyFont="1" applyBorder="1" applyAlignment="1">
      <alignment horizontal="center" vertical="center"/>
    </xf>
    <xf numFmtId="0" fontId="6" fillId="0" borderId="47" xfId="9" applyFont="1" applyBorder="1" applyAlignment="1">
      <alignment horizontal="center" vertical="center"/>
    </xf>
    <xf numFmtId="0" fontId="6" fillId="0" borderId="48" xfId="9" applyFont="1" applyBorder="1" applyAlignment="1">
      <alignment horizontal="center" vertical="center"/>
    </xf>
    <xf numFmtId="0" fontId="6" fillId="0" borderId="49" xfId="9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 textRotation="255" wrapText="1"/>
    </xf>
    <xf numFmtId="0" fontId="6" fillId="0" borderId="11" xfId="3" applyFont="1" applyBorder="1" applyAlignment="1">
      <alignment horizontal="center" vertical="center" textRotation="255" wrapText="1"/>
    </xf>
    <xf numFmtId="0" fontId="6" fillId="0" borderId="18" xfId="3" applyFont="1" applyBorder="1" applyAlignment="1">
      <alignment horizontal="center" vertical="center" textRotation="255" wrapText="1"/>
    </xf>
    <xf numFmtId="0" fontId="6" fillId="0" borderId="5" xfId="3" applyFont="1" applyBorder="1" applyAlignment="1">
      <alignment horizontal="center" vertical="center"/>
    </xf>
    <xf numFmtId="0" fontId="6" fillId="0" borderId="12" xfId="3" applyFont="1" applyBorder="1" applyAlignment="1">
      <alignment horizontal="center" vertical="center"/>
    </xf>
    <xf numFmtId="0" fontId="6" fillId="0" borderId="13" xfId="3" applyFont="1" applyBorder="1" applyAlignment="1">
      <alignment horizontal="center" vertical="center"/>
    </xf>
    <xf numFmtId="0" fontId="6" fillId="0" borderId="14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/>
    </xf>
    <xf numFmtId="0" fontId="6" fillId="0" borderId="15" xfId="3" applyFont="1" applyBorder="1" applyAlignment="1">
      <alignment horizontal="center" vertical="center" wrapText="1"/>
    </xf>
    <xf numFmtId="0" fontId="6" fillId="0" borderId="16" xfId="3" applyFont="1" applyBorder="1" applyAlignment="1">
      <alignment horizontal="center" vertical="center" wrapText="1"/>
    </xf>
    <xf numFmtId="0" fontId="6" fillId="0" borderId="29" xfId="3" applyFont="1" applyBorder="1" applyAlignment="1">
      <alignment horizontal="center" vertical="center"/>
    </xf>
    <xf numFmtId="0" fontId="6" fillId="0" borderId="30" xfId="3" applyFont="1" applyBorder="1" applyAlignment="1">
      <alignment horizontal="center" vertical="center"/>
    </xf>
    <xf numFmtId="0" fontId="6" fillId="0" borderId="0" xfId="3" applyFont="1" applyAlignment="1">
      <alignment vertical="center"/>
    </xf>
    <xf numFmtId="0" fontId="6" fillId="0" borderId="0" xfId="3" applyFont="1" applyAlignment="1">
      <alignment horizontal="left" vertical="center"/>
    </xf>
    <xf numFmtId="0" fontId="6" fillId="0" borderId="2" xfId="3" applyFont="1" applyBorder="1" applyAlignment="1">
      <alignment horizontal="left" vertical="center"/>
    </xf>
    <xf numFmtId="0" fontId="6" fillId="0" borderId="4" xfId="3" applyFont="1" applyBorder="1" applyAlignment="1">
      <alignment horizontal="center" vertical="center" textRotation="255"/>
    </xf>
    <xf numFmtId="0" fontId="6" fillId="0" borderId="7" xfId="3" applyFont="1" applyBorder="1" applyAlignment="1">
      <alignment horizontal="center" vertical="center" textRotation="255"/>
    </xf>
    <xf numFmtId="0" fontId="7" fillId="0" borderId="5" xfId="7" applyFont="1" applyBorder="1" applyAlignment="1">
      <alignment horizontal="left" vertical="center" wrapText="1"/>
    </xf>
    <xf numFmtId="0" fontId="6" fillId="0" borderId="5" xfId="4" applyFont="1" applyBorder="1" applyAlignment="1">
      <alignment horizontal="left" vertical="center"/>
    </xf>
    <xf numFmtId="0" fontId="6" fillId="0" borderId="8" xfId="5" applyFont="1" applyBorder="1" applyAlignment="1">
      <alignment horizontal="left" vertical="center"/>
    </xf>
    <xf numFmtId="0" fontId="0" fillId="0" borderId="14" xfId="0" quotePrefix="1" applyBorder="1" applyAlignment="1" applyProtection="1">
      <alignment horizontal="center" vertical="center"/>
      <protection locked="0"/>
    </xf>
  </cellXfs>
  <cellStyles count="12">
    <cellStyle name="Hyperlink" xfId="11" xr:uid="{00000000-000B-0000-0000-000008000000}"/>
    <cellStyle name="パーセント" xfId="2" builtinId="5"/>
    <cellStyle name="ハイパーリンク" xfId="8" builtinId="8"/>
    <cellStyle name="桁区切り" xfId="1" builtinId="6"/>
    <cellStyle name="桁区切り 2" xfId="10" xr:uid="{EF41CBA2-3CE1-498E-A67D-829DB325A4AE}"/>
    <cellStyle name="標準" xfId="0" builtinId="0"/>
    <cellStyle name="標準 6" xfId="7" xr:uid="{466835B1-C393-4ECF-89B1-4A1D8F45D055}"/>
    <cellStyle name="標準_2003事業収支予算書" xfId="4" xr:uid="{B4570490-7D6F-4CAA-9EB2-2E8A88568B18}"/>
    <cellStyle name="標準_勘定科目一覧表" xfId="6" xr:uid="{719165D6-7AED-4E13-B0CB-3A220C5B6BEF}"/>
    <cellStyle name="標準_勘定科目一覧表2005" xfId="3" xr:uid="{B16D7231-FB6D-4A90-9831-50BC99DB0ECE}"/>
    <cellStyle name="標準_勘定科目一覧表NBC2003" xfId="5" xr:uid="{1BEA9AEB-E347-4FBE-AB81-5673AE7B3293}"/>
    <cellStyle name="標準_様式ファイル(上程委員会向）" xfId="9" xr:uid="{F6D6421A-A537-478F-B5E1-07325FD6C411}"/>
  </cellStyles>
  <dxfs count="0"/>
  <tableStyles count="0" defaultTableStyle="TableStyleMedium2" defaultPivotStyle="PivotStyleLight16"/>
  <colors>
    <mruColors>
      <color rgb="FFDFFB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mitsumori/1_uomatsu.pdf" TargetMode="External"/><Relationship Id="rId7" Type="http://schemas.openxmlformats.org/officeDocument/2006/relationships/hyperlink" Target="mitsumori\5_imagawa-keihin.pdf" TargetMode="External"/><Relationship Id="rId2" Type="http://schemas.openxmlformats.org/officeDocument/2006/relationships/hyperlink" Target="mitsumori/2_fujip.pdf" TargetMode="External"/><Relationship Id="rId1" Type="http://schemas.openxmlformats.org/officeDocument/2006/relationships/hyperlink" Target="mitsumori/0_kaijo.pdf" TargetMode="External"/><Relationship Id="rId6" Type="http://schemas.openxmlformats.org/officeDocument/2006/relationships/hyperlink" Target="mitsumori\5_imagawa-keihin.pdf" TargetMode="External"/><Relationship Id="rId5" Type="http://schemas.openxmlformats.org/officeDocument/2006/relationships/hyperlink" Target="mitsumori\4_hasegawa.pdf" TargetMode="External"/><Relationship Id="rId4" Type="http://schemas.openxmlformats.org/officeDocument/2006/relationships/hyperlink" Target="mitsumori\3_imagawa.pdf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itsumori\3_imagawa.pdf" TargetMode="External"/><Relationship Id="rId2" Type="http://schemas.openxmlformats.org/officeDocument/2006/relationships/hyperlink" Target="mitsumori/2_fujip.pdf" TargetMode="External"/><Relationship Id="rId1" Type="http://schemas.openxmlformats.org/officeDocument/2006/relationships/hyperlink" Target="mitsumori/1_uomatsu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mitsumori\5_imagawa-keihin.pdf" TargetMode="External"/><Relationship Id="rId4" Type="http://schemas.openxmlformats.org/officeDocument/2006/relationships/hyperlink" Target="mitsumori\4_hasegawa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D402B-2413-41E3-9BEF-FB5298187B34}">
  <dimension ref="A1:K50"/>
  <sheetViews>
    <sheetView tabSelected="1" zoomScale="110" zoomScaleNormal="110" zoomScaleSheetLayoutView="110" workbookViewId="0"/>
  </sheetViews>
  <sheetFormatPr defaultColWidth="8.875" defaultRowHeight="19.5"/>
  <cols>
    <col min="1" max="1" width="10.125" style="33" customWidth="1"/>
    <col min="2" max="3" width="8.875" style="33"/>
    <col min="4" max="6" width="13.125" style="33" customWidth="1"/>
    <col min="7" max="10" width="8.875" style="33"/>
    <col min="11" max="11" width="8.875" style="82"/>
    <col min="12" max="251" width="8.875" style="33"/>
    <col min="252" max="252" width="10.5" style="33" bestFit="1" customWidth="1"/>
    <col min="253" max="253" width="14.625" style="33" customWidth="1"/>
    <col min="254" max="254" width="19.625" style="33" bestFit="1" customWidth="1"/>
    <col min="255" max="255" width="63.625" style="33" customWidth="1"/>
    <col min="256" max="256" width="47.625" style="33" customWidth="1"/>
    <col min="257" max="507" width="8.875" style="33"/>
    <col min="508" max="508" width="10.5" style="33" bestFit="1" customWidth="1"/>
    <col min="509" max="509" width="14.625" style="33" customWidth="1"/>
    <col min="510" max="510" width="19.625" style="33" bestFit="1" customWidth="1"/>
    <col min="511" max="511" width="63.625" style="33" customWidth="1"/>
    <col min="512" max="512" width="47.625" style="33" customWidth="1"/>
    <col min="513" max="763" width="8.875" style="33"/>
    <col min="764" max="764" width="10.5" style="33" bestFit="1" customWidth="1"/>
    <col min="765" max="765" width="14.625" style="33" customWidth="1"/>
    <col min="766" max="766" width="19.625" style="33" bestFit="1" customWidth="1"/>
    <col min="767" max="767" width="63.625" style="33" customWidth="1"/>
    <col min="768" max="768" width="47.625" style="33" customWidth="1"/>
    <col min="769" max="1019" width="8.875" style="33"/>
    <col min="1020" max="1020" width="10.5" style="33" bestFit="1" customWidth="1"/>
    <col min="1021" max="1021" width="14.625" style="33" customWidth="1"/>
    <col min="1022" max="1022" width="19.625" style="33" bestFit="1" customWidth="1"/>
    <col min="1023" max="1023" width="63.625" style="33" customWidth="1"/>
    <col min="1024" max="1024" width="47.625" style="33" customWidth="1"/>
    <col min="1025" max="1275" width="8.875" style="33"/>
    <col min="1276" max="1276" width="10.5" style="33" bestFit="1" customWidth="1"/>
    <col min="1277" max="1277" width="14.625" style="33" customWidth="1"/>
    <col min="1278" max="1278" width="19.625" style="33" bestFit="1" customWidth="1"/>
    <col min="1279" max="1279" width="63.625" style="33" customWidth="1"/>
    <col min="1280" max="1280" width="47.625" style="33" customWidth="1"/>
    <col min="1281" max="1531" width="8.875" style="33"/>
    <col min="1532" max="1532" width="10.5" style="33" bestFit="1" customWidth="1"/>
    <col min="1533" max="1533" width="14.625" style="33" customWidth="1"/>
    <col min="1534" max="1534" width="19.625" style="33" bestFit="1" customWidth="1"/>
    <col min="1535" max="1535" width="63.625" style="33" customWidth="1"/>
    <col min="1536" max="1536" width="47.625" style="33" customWidth="1"/>
    <col min="1537" max="1787" width="8.875" style="33"/>
    <col min="1788" max="1788" width="10.5" style="33" bestFit="1" customWidth="1"/>
    <col min="1789" max="1789" width="14.625" style="33" customWidth="1"/>
    <col min="1790" max="1790" width="19.625" style="33" bestFit="1" customWidth="1"/>
    <col min="1791" max="1791" width="63.625" style="33" customWidth="1"/>
    <col min="1792" max="1792" width="47.625" style="33" customWidth="1"/>
    <col min="1793" max="2043" width="8.875" style="33"/>
    <col min="2044" max="2044" width="10.5" style="33" bestFit="1" customWidth="1"/>
    <col min="2045" max="2045" width="14.625" style="33" customWidth="1"/>
    <col min="2046" max="2046" width="19.625" style="33" bestFit="1" customWidth="1"/>
    <col min="2047" max="2047" width="63.625" style="33" customWidth="1"/>
    <col min="2048" max="2048" width="47.625" style="33" customWidth="1"/>
    <col min="2049" max="2299" width="8.875" style="33"/>
    <col min="2300" max="2300" width="10.5" style="33" bestFit="1" customWidth="1"/>
    <col min="2301" max="2301" width="14.625" style="33" customWidth="1"/>
    <col min="2302" max="2302" width="19.625" style="33" bestFit="1" customWidth="1"/>
    <col min="2303" max="2303" width="63.625" style="33" customWidth="1"/>
    <col min="2304" max="2304" width="47.625" style="33" customWidth="1"/>
    <col min="2305" max="2555" width="8.875" style="33"/>
    <col min="2556" max="2556" width="10.5" style="33" bestFit="1" customWidth="1"/>
    <col min="2557" max="2557" width="14.625" style="33" customWidth="1"/>
    <col min="2558" max="2558" width="19.625" style="33" bestFit="1" customWidth="1"/>
    <col min="2559" max="2559" width="63.625" style="33" customWidth="1"/>
    <col min="2560" max="2560" width="47.625" style="33" customWidth="1"/>
    <col min="2561" max="2811" width="8.875" style="33"/>
    <col min="2812" max="2812" width="10.5" style="33" bestFit="1" customWidth="1"/>
    <col min="2813" max="2813" width="14.625" style="33" customWidth="1"/>
    <col min="2814" max="2814" width="19.625" style="33" bestFit="1" customWidth="1"/>
    <col min="2815" max="2815" width="63.625" style="33" customWidth="1"/>
    <col min="2816" max="2816" width="47.625" style="33" customWidth="1"/>
    <col min="2817" max="3067" width="8.875" style="33"/>
    <col min="3068" max="3068" width="10.5" style="33" bestFit="1" customWidth="1"/>
    <col min="3069" max="3069" width="14.625" style="33" customWidth="1"/>
    <col min="3070" max="3070" width="19.625" style="33" bestFit="1" customWidth="1"/>
    <col min="3071" max="3071" width="63.625" style="33" customWidth="1"/>
    <col min="3072" max="3072" width="47.625" style="33" customWidth="1"/>
    <col min="3073" max="3323" width="8.875" style="33"/>
    <col min="3324" max="3324" width="10.5" style="33" bestFit="1" customWidth="1"/>
    <col min="3325" max="3325" width="14.625" style="33" customWidth="1"/>
    <col min="3326" max="3326" width="19.625" style="33" bestFit="1" customWidth="1"/>
    <col min="3327" max="3327" width="63.625" style="33" customWidth="1"/>
    <col min="3328" max="3328" width="47.625" style="33" customWidth="1"/>
    <col min="3329" max="3579" width="8.875" style="33"/>
    <col min="3580" max="3580" width="10.5" style="33" bestFit="1" customWidth="1"/>
    <col min="3581" max="3581" width="14.625" style="33" customWidth="1"/>
    <col min="3582" max="3582" width="19.625" style="33" bestFit="1" customWidth="1"/>
    <col min="3583" max="3583" width="63.625" style="33" customWidth="1"/>
    <col min="3584" max="3584" width="47.625" style="33" customWidth="1"/>
    <col min="3585" max="3835" width="8.875" style="33"/>
    <col min="3836" max="3836" width="10.5" style="33" bestFit="1" customWidth="1"/>
    <col min="3837" max="3837" width="14.625" style="33" customWidth="1"/>
    <col min="3838" max="3838" width="19.625" style="33" bestFit="1" customWidth="1"/>
    <col min="3839" max="3839" width="63.625" style="33" customWidth="1"/>
    <col min="3840" max="3840" width="47.625" style="33" customWidth="1"/>
    <col min="3841" max="4091" width="8.875" style="33"/>
    <col min="4092" max="4092" width="10.5" style="33" bestFit="1" customWidth="1"/>
    <col min="4093" max="4093" width="14.625" style="33" customWidth="1"/>
    <col min="4094" max="4094" width="19.625" style="33" bestFit="1" customWidth="1"/>
    <col min="4095" max="4095" width="63.625" style="33" customWidth="1"/>
    <col min="4096" max="4096" width="47.625" style="33" customWidth="1"/>
    <col min="4097" max="4347" width="8.875" style="33"/>
    <col min="4348" max="4348" width="10.5" style="33" bestFit="1" customWidth="1"/>
    <col min="4349" max="4349" width="14.625" style="33" customWidth="1"/>
    <col min="4350" max="4350" width="19.625" style="33" bestFit="1" customWidth="1"/>
    <col min="4351" max="4351" width="63.625" style="33" customWidth="1"/>
    <col min="4352" max="4352" width="47.625" style="33" customWidth="1"/>
    <col min="4353" max="4603" width="8.875" style="33"/>
    <col min="4604" max="4604" width="10.5" style="33" bestFit="1" customWidth="1"/>
    <col min="4605" max="4605" width="14.625" style="33" customWidth="1"/>
    <col min="4606" max="4606" width="19.625" style="33" bestFit="1" customWidth="1"/>
    <col min="4607" max="4607" width="63.625" style="33" customWidth="1"/>
    <col min="4608" max="4608" width="47.625" style="33" customWidth="1"/>
    <col min="4609" max="4859" width="8.875" style="33"/>
    <col min="4860" max="4860" width="10.5" style="33" bestFit="1" customWidth="1"/>
    <col min="4861" max="4861" width="14.625" style="33" customWidth="1"/>
    <col min="4862" max="4862" width="19.625" style="33" bestFit="1" customWidth="1"/>
    <col min="4863" max="4863" width="63.625" style="33" customWidth="1"/>
    <col min="4864" max="4864" width="47.625" style="33" customWidth="1"/>
    <col min="4865" max="5115" width="8.875" style="33"/>
    <col min="5116" max="5116" width="10.5" style="33" bestFit="1" customWidth="1"/>
    <col min="5117" max="5117" width="14.625" style="33" customWidth="1"/>
    <col min="5118" max="5118" width="19.625" style="33" bestFit="1" customWidth="1"/>
    <col min="5119" max="5119" width="63.625" style="33" customWidth="1"/>
    <col min="5120" max="5120" width="47.625" style="33" customWidth="1"/>
    <col min="5121" max="5371" width="8.875" style="33"/>
    <col min="5372" max="5372" width="10.5" style="33" bestFit="1" customWidth="1"/>
    <col min="5373" max="5373" width="14.625" style="33" customWidth="1"/>
    <col min="5374" max="5374" width="19.625" style="33" bestFit="1" customWidth="1"/>
    <col min="5375" max="5375" width="63.625" style="33" customWidth="1"/>
    <col min="5376" max="5376" width="47.625" style="33" customWidth="1"/>
    <col min="5377" max="5627" width="8.875" style="33"/>
    <col min="5628" max="5628" width="10.5" style="33" bestFit="1" customWidth="1"/>
    <col min="5629" max="5629" width="14.625" style="33" customWidth="1"/>
    <col min="5630" max="5630" width="19.625" style="33" bestFit="1" customWidth="1"/>
    <col min="5631" max="5631" width="63.625" style="33" customWidth="1"/>
    <col min="5632" max="5632" width="47.625" style="33" customWidth="1"/>
    <col min="5633" max="5883" width="8.875" style="33"/>
    <col min="5884" max="5884" width="10.5" style="33" bestFit="1" customWidth="1"/>
    <col min="5885" max="5885" width="14.625" style="33" customWidth="1"/>
    <col min="5886" max="5886" width="19.625" style="33" bestFit="1" customWidth="1"/>
    <col min="5887" max="5887" width="63.625" style="33" customWidth="1"/>
    <col min="5888" max="5888" width="47.625" style="33" customWidth="1"/>
    <col min="5889" max="6139" width="8.875" style="33"/>
    <col min="6140" max="6140" width="10.5" style="33" bestFit="1" customWidth="1"/>
    <col min="6141" max="6141" width="14.625" style="33" customWidth="1"/>
    <col min="6142" max="6142" width="19.625" style="33" bestFit="1" customWidth="1"/>
    <col min="6143" max="6143" width="63.625" style="33" customWidth="1"/>
    <col min="6144" max="6144" width="47.625" style="33" customWidth="1"/>
    <col min="6145" max="6395" width="8.875" style="33"/>
    <col min="6396" max="6396" width="10.5" style="33" bestFit="1" customWidth="1"/>
    <col min="6397" max="6397" width="14.625" style="33" customWidth="1"/>
    <col min="6398" max="6398" width="19.625" style="33" bestFit="1" customWidth="1"/>
    <col min="6399" max="6399" width="63.625" style="33" customWidth="1"/>
    <col min="6400" max="6400" width="47.625" style="33" customWidth="1"/>
    <col min="6401" max="6651" width="8.875" style="33"/>
    <col min="6652" max="6652" width="10.5" style="33" bestFit="1" customWidth="1"/>
    <col min="6653" max="6653" width="14.625" style="33" customWidth="1"/>
    <col min="6654" max="6654" width="19.625" style="33" bestFit="1" customWidth="1"/>
    <col min="6655" max="6655" width="63.625" style="33" customWidth="1"/>
    <col min="6656" max="6656" width="47.625" style="33" customWidth="1"/>
    <col min="6657" max="6907" width="8.875" style="33"/>
    <col min="6908" max="6908" width="10.5" style="33" bestFit="1" customWidth="1"/>
    <col min="6909" max="6909" width="14.625" style="33" customWidth="1"/>
    <col min="6910" max="6910" width="19.625" style="33" bestFit="1" customWidth="1"/>
    <col min="6911" max="6911" width="63.625" style="33" customWidth="1"/>
    <col min="6912" max="6912" width="47.625" style="33" customWidth="1"/>
    <col min="6913" max="7163" width="8.875" style="33"/>
    <col min="7164" max="7164" width="10.5" style="33" bestFit="1" customWidth="1"/>
    <col min="7165" max="7165" width="14.625" style="33" customWidth="1"/>
    <col min="7166" max="7166" width="19.625" style="33" bestFit="1" customWidth="1"/>
    <col min="7167" max="7167" width="63.625" style="33" customWidth="1"/>
    <col min="7168" max="7168" width="47.625" style="33" customWidth="1"/>
    <col min="7169" max="7419" width="8.875" style="33"/>
    <col min="7420" max="7420" width="10.5" style="33" bestFit="1" customWidth="1"/>
    <col min="7421" max="7421" width="14.625" style="33" customWidth="1"/>
    <col min="7422" max="7422" width="19.625" style="33" bestFit="1" customWidth="1"/>
    <col min="7423" max="7423" width="63.625" style="33" customWidth="1"/>
    <col min="7424" max="7424" width="47.625" style="33" customWidth="1"/>
    <col min="7425" max="7675" width="8.875" style="33"/>
    <col min="7676" max="7676" width="10.5" style="33" bestFit="1" customWidth="1"/>
    <col min="7677" max="7677" width="14.625" style="33" customWidth="1"/>
    <col min="7678" max="7678" width="19.625" style="33" bestFit="1" customWidth="1"/>
    <col min="7679" max="7679" width="63.625" style="33" customWidth="1"/>
    <col min="7680" max="7680" width="47.625" style="33" customWidth="1"/>
    <col min="7681" max="7931" width="8.875" style="33"/>
    <col min="7932" max="7932" width="10.5" style="33" bestFit="1" customWidth="1"/>
    <col min="7933" max="7933" width="14.625" style="33" customWidth="1"/>
    <col min="7934" max="7934" width="19.625" style="33" bestFit="1" customWidth="1"/>
    <col min="7935" max="7935" width="63.625" style="33" customWidth="1"/>
    <col min="7936" max="7936" width="47.625" style="33" customWidth="1"/>
    <col min="7937" max="8187" width="8.875" style="33"/>
    <col min="8188" max="8188" width="10.5" style="33" bestFit="1" customWidth="1"/>
    <col min="8189" max="8189" width="14.625" style="33" customWidth="1"/>
    <col min="8190" max="8190" width="19.625" style="33" bestFit="1" customWidth="1"/>
    <col min="8191" max="8191" width="63.625" style="33" customWidth="1"/>
    <col min="8192" max="8192" width="47.625" style="33" customWidth="1"/>
    <col min="8193" max="8443" width="8.875" style="33"/>
    <col min="8444" max="8444" width="10.5" style="33" bestFit="1" customWidth="1"/>
    <col min="8445" max="8445" width="14.625" style="33" customWidth="1"/>
    <col min="8446" max="8446" width="19.625" style="33" bestFit="1" customWidth="1"/>
    <col min="8447" max="8447" width="63.625" style="33" customWidth="1"/>
    <col min="8448" max="8448" width="47.625" style="33" customWidth="1"/>
    <col min="8449" max="8699" width="8.875" style="33"/>
    <col min="8700" max="8700" width="10.5" style="33" bestFit="1" customWidth="1"/>
    <col min="8701" max="8701" width="14.625" style="33" customWidth="1"/>
    <col min="8702" max="8702" width="19.625" style="33" bestFit="1" customWidth="1"/>
    <col min="8703" max="8703" width="63.625" style="33" customWidth="1"/>
    <col min="8704" max="8704" width="47.625" style="33" customWidth="1"/>
    <col min="8705" max="8955" width="8.875" style="33"/>
    <col min="8956" max="8956" width="10.5" style="33" bestFit="1" customWidth="1"/>
    <col min="8957" max="8957" width="14.625" style="33" customWidth="1"/>
    <col min="8958" max="8958" width="19.625" style="33" bestFit="1" customWidth="1"/>
    <col min="8959" max="8959" width="63.625" style="33" customWidth="1"/>
    <col min="8960" max="8960" width="47.625" style="33" customWidth="1"/>
    <col min="8961" max="9211" width="8.875" style="33"/>
    <col min="9212" max="9212" width="10.5" style="33" bestFit="1" customWidth="1"/>
    <col min="9213" max="9213" width="14.625" style="33" customWidth="1"/>
    <col min="9214" max="9214" width="19.625" style="33" bestFit="1" customWidth="1"/>
    <col min="9215" max="9215" width="63.625" style="33" customWidth="1"/>
    <col min="9216" max="9216" width="47.625" style="33" customWidth="1"/>
    <col min="9217" max="9467" width="8.875" style="33"/>
    <col min="9468" max="9468" width="10.5" style="33" bestFit="1" customWidth="1"/>
    <col min="9469" max="9469" width="14.625" style="33" customWidth="1"/>
    <col min="9470" max="9470" width="19.625" style="33" bestFit="1" customWidth="1"/>
    <col min="9471" max="9471" width="63.625" style="33" customWidth="1"/>
    <col min="9472" max="9472" width="47.625" style="33" customWidth="1"/>
    <col min="9473" max="9723" width="8.875" style="33"/>
    <col min="9724" max="9724" width="10.5" style="33" bestFit="1" customWidth="1"/>
    <col min="9725" max="9725" width="14.625" style="33" customWidth="1"/>
    <col min="9726" max="9726" width="19.625" style="33" bestFit="1" customWidth="1"/>
    <col min="9727" max="9727" width="63.625" style="33" customWidth="1"/>
    <col min="9728" max="9728" width="47.625" style="33" customWidth="1"/>
    <col min="9729" max="9979" width="8.875" style="33"/>
    <col min="9980" max="9980" width="10.5" style="33" bestFit="1" customWidth="1"/>
    <col min="9981" max="9981" width="14.625" style="33" customWidth="1"/>
    <col min="9982" max="9982" width="19.625" style="33" bestFit="1" customWidth="1"/>
    <col min="9983" max="9983" width="63.625" style="33" customWidth="1"/>
    <col min="9984" max="9984" width="47.625" style="33" customWidth="1"/>
    <col min="9985" max="10235" width="8.875" style="33"/>
    <col min="10236" max="10236" width="10.5" style="33" bestFit="1" customWidth="1"/>
    <col min="10237" max="10237" width="14.625" style="33" customWidth="1"/>
    <col min="10238" max="10238" width="19.625" style="33" bestFit="1" customWidth="1"/>
    <col min="10239" max="10239" width="63.625" style="33" customWidth="1"/>
    <col min="10240" max="10240" width="47.625" style="33" customWidth="1"/>
    <col min="10241" max="10491" width="8.875" style="33"/>
    <col min="10492" max="10492" width="10.5" style="33" bestFit="1" customWidth="1"/>
    <col min="10493" max="10493" width="14.625" style="33" customWidth="1"/>
    <col min="10494" max="10494" width="19.625" style="33" bestFit="1" customWidth="1"/>
    <col min="10495" max="10495" width="63.625" style="33" customWidth="1"/>
    <col min="10496" max="10496" width="47.625" style="33" customWidth="1"/>
    <col min="10497" max="10747" width="8.875" style="33"/>
    <col min="10748" max="10748" width="10.5" style="33" bestFit="1" customWidth="1"/>
    <col min="10749" max="10749" width="14.625" style="33" customWidth="1"/>
    <col min="10750" max="10750" width="19.625" style="33" bestFit="1" customWidth="1"/>
    <col min="10751" max="10751" width="63.625" style="33" customWidth="1"/>
    <col min="10752" max="10752" width="47.625" style="33" customWidth="1"/>
    <col min="10753" max="11003" width="8.875" style="33"/>
    <col min="11004" max="11004" width="10.5" style="33" bestFit="1" customWidth="1"/>
    <col min="11005" max="11005" width="14.625" style="33" customWidth="1"/>
    <col min="11006" max="11006" width="19.625" style="33" bestFit="1" customWidth="1"/>
    <col min="11007" max="11007" width="63.625" style="33" customWidth="1"/>
    <col min="11008" max="11008" width="47.625" style="33" customWidth="1"/>
    <col min="11009" max="11259" width="8.875" style="33"/>
    <col min="11260" max="11260" width="10.5" style="33" bestFit="1" customWidth="1"/>
    <col min="11261" max="11261" width="14.625" style="33" customWidth="1"/>
    <col min="11262" max="11262" width="19.625" style="33" bestFit="1" customWidth="1"/>
    <col min="11263" max="11263" width="63.625" style="33" customWidth="1"/>
    <col min="11264" max="11264" width="47.625" style="33" customWidth="1"/>
    <col min="11265" max="11515" width="8.875" style="33"/>
    <col min="11516" max="11516" width="10.5" style="33" bestFit="1" customWidth="1"/>
    <col min="11517" max="11517" width="14.625" style="33" customWidth="1"/>
    <col min="11518" max="11518" width="19.625" style="33" bestFit="1" customWidth="1"/>
    <col min="11519" max="11519" width="63.625" style="33" customWidth="1"/>
    <col min="11520" max="11520" width="47.625" style="33" customWidth="1"/>
    <col min="11521" max="11771" width="8.875" style="33"/>
    <col min="11772" max="11772" width="10.5" style="33" bestFit="1" customWidth="1"/>
    <col min="11773" max="11773" width="14.625" style="33" customWidth="1"/>
    <col min="11774" max="11774" width="19.625" style="33" bestFit="1" customWidth="1"/>
    <col min="11775" max="11775" width="63.625" style="33" customWidth="1"/>
    <col min="11776" max="11776" width="47.625" style="33" customWidth="1"/>
    <col min="11777" max="12027" width="8.875" style="33"/>
    <col min="12028" max="12028" width="10.5" style="33" bestFit="1" customWidth="1"/>
    <col min="12029" max="12029" width="14.625" style="33" customWidth="1"/>
    <col min="12030" max="12030" width="19.625" style="33" bestFit="1" customWidth="1"/>
    <col min="12031" max="12031" width="63.625" style="33" customWidth="1"/>
    <col min="12032" max="12032" width="47.625" style="33" customWidth="1"/>
    <col min="12033" max="12283" width="8.875" style="33"/>
    <col min="12284" max="12284" width="10.5" style="33" bestFit="1" customWidth="1"/>
    <col min="12285" max="12285" width="14.625" style="33" customWidth="1"/>
    <col min="12286" max="12286" width="19.625" style="33" bestFit="1" customWidth="1"/>
    <col min="12287" max="12287" width="63.625" style="33" customWidth="1"/>
    <col min="12288" max="12288" width="47.625" style="33" customWidth="1"/>
    <col min="12289" max="12539" width="8.875" style="33"/>
    <col min="12540" max="12540" width="10.5" style="33" bestFit="1" customWidth="1"/>
    <col min="12541" max="12541" width="14.625" style="33" customWidth="1"/>
    <col min="12542" max="12542" width="19.625" style="33" bestFit="1" customWidth="1"/>
    <col min="12543" max="12543" width="63.625" style="33" customWidth="1"/>
    <col min="12544" max="12544" width="47.625" style="33" customWidth="1"/>
    <col min="12545" max="12795" width="8.875" style="33"/>
    <col min="12796" max="12796" width="10.5" style="33" bestFit="1" customWidth="1"/>
    <col min="12797" max="12797" width="14.625" style="33" customWidth="1"/>
    <col min="12798" max="12798" width="19.625" style="33" bestFit="1" customWidth="1"/>
    <col min="12799" max="12799" width="63.625" style="33" customWidth="1"/>
    <col min="12800" max="12800" width="47.625" style="33" customWidth="1"/>
    <col min="12801" max="13051" width="8.875" style="33"/>
    <col min="13052" max="13052" width="10.5" style="33" bestFit="1" customWidth="1"/>
    <col min="13053" max="13053" width="14.625" style="33" customWidth="1"/>
    <col min="13054" max="13054" width="19.625" style="33" bestFit="1" customWidth="1"/>
    <col min="13055" max="13055" width="63.625" style="33" customWidth="1"/>
    <col min="13056" max="13056" width="47.625" style="33" customWidth="1"/>
    <col min="13057" max="13307" width="8.875" style="33"/>
    <col min="13308" max="13308" width="10.5" style="33" bestFit="1" customWidth="1"/>
    <col min="13309" max="13309" width="14.625" style="33" customWidth="1"/>
    <col min="13310" max="13310" width="19.625" style="33" bestFit="1" customWidth="1"/>
    <col min="13311" max="13311" width="63.625" style="33" customWidth="1"/>
    <col min="13312" max="13312" width="47.625" style="33" customWidth="1"/>
    <col min="13313" max="13563" width="8.875" style="33"/>
    <col min="13564" max="13564" width="10.5" style="33" bestFit="1" customWidth="1"/>
    <col min="13565" max="13565" width="14.625" style="33" customWidth="1"/>
    <col min="13566" max="13566" width="19.625" style="33" bestFit="1" customWidth="1"/>
    <col min="13567" max="13567" width="63.625" style="33" customWidth="1"/>
    <col min="13568" max="13568" width="47.625" style="33" customWidth="1"/>
    <col min="13569" max="13819" width="8.875" style="33"/>
    <col min="13820" max="13820" width="10.5" style="33" bestFit="1" customWidth="1"/>
    <col min="13821" max="13821" width="14.625" style="33" customWidth="1"/>
    <col min="13822" max="13822" width="19.625" style="33" bestFit="1" customWidth="1"/>
    <col min="13823" max="13823" width="63.625" style="33" customWidth="1"/>
    <col min="13824" max="13824" width="47.625" style="33" customWidth="1"/>
    <col min="13825" max="14075" width="8.875" style="33"/>
    <col min="14076" max="14076" width="10.5" style="33" bestFit="1" customWidth="1"/>
    <col min="14077" max="14077" width="14.625" style="33" customWidth="1"/>
    <col min="14078" max="14078" width="19.625" style="33" bestFit="1" customWidth="1"/>
    <col min="14079" max="14079" width="63.625" style="33" customWidth="1"/>
    <col min="14080" max="14080" width="47.625" style="33" customWidth="1"/>
    <col min="14081" max="14331" width="8.875" style="33"/>
    <col min="14332" max="14332" width="10.5" style="33" bestFit="1" customWidth="1"/>
    <col min="14333" max="14333" width="14.625" style="33" customWidth="1"/>
    <col min="14334" max="14334" width="19.625" style="33" bestFit="1" customWidth="1"/>
    <col min="14335" max="14335" width="63.625" style="33" customWidth="1"/>
    <col min="14336" max="14336" width="47.625" style="33" customWidth="1"/>
    <col min="14337" max="14587" width="8.875" style="33"/>
    <col min="14588" max="14588" width="10.5" style="33" bestFit="1" customWidth="1"/>
    <col min="14589" max="14589" width="14.625" style="33" customWidth="1"/>
    <col min="14590" max="14590" width="19.625" style="33" bestFit="1" customWidth="1"/>
    <col min="14591" max="14591" width="63.625" style="33" customWidth="1"/>
    <col min="14592" max="14592" width="47.625" style="33" customWidth="1"/>
    <col min="14593" max="14843" width="8.875" style="33"/>
    <col min="14844" max="14844" width="10.5" style="33" bestFit="1" customWidth="1"/>
    <col min="14845" max="14845" width="14.625" style="33" customWidth="1"/>
    <col min="14846" max="14846" width="19.625" style="33" bestFit="1" customWidth="1"/>
    <col min="14847" max="14847" width="63.625" style="33" customWidth="1"/>
    <col min="14848" max="14848" width="47.625" style="33" customWidth="1"/>
    <col min="14849" max="15099" width="8.875" style="33"/>
    <col min="15100" max="15100" width="10.5" style="33" bestFit="1" customWidth="1"/>
    <col min="15101" max="15101" width="14.625" style="33" customWidth="1"/>
    <col min="15102" max="15102" width="19.625" style="33" bestFit="1" customWidth="1"/>
    <col min="15103" max="15103" width="63.625" style="33" customWidth="1"/>
    <col min="15104" max="15104" width="47.625" style="33" customWidth="1"/>
    <col min="15105" max="15355" width="8.875" style="33"/>
    <col min="15356" max="15356" width="10.5" style="33" bestFit="1" customWidth="1"/>
    <col min="15357" max="15357" width="14.625" style="33" customWidth="1"/>
    <col min="15358" max="15358" width="19.625" style="33" bestFit="1" customWidth="1"/>
    <col min="15359" max="15359" width="63.625" style="33" customWidth="1"/>
    <col min="15360" max="15360" width="47.625" style="33" customWidth="1"/>
    <col min="15361" max="15611" width="8.875" style="33"/>
    <col min="15612" max="15612" width="10.5" style="33" bestFit="1" customWidth="1"/>
    <col min="15613" max="15613" width="14.625" style="33" customWidth="1"/>
    <col min="15614" max="15614" width="19.625" style="33" bestFit="1" customWidth="1"/>
    <col min="15615" max="15615" width="63.625" style="33" customWidth="1"/>
    <col min="15616" max="15616" width="47.625" style="33" customWidth="1"/>
    <col min="15617" max="15867" width="8.875" style="33"/>
    <col min="15868" max="15868" width="10.5" style="33" bestFit="1" customWidth="1"/>
    <col min="15869" max="15869" width="14.625" style="33" customWidth="1"/>
    <col min="15870" max="15870" width="19.625" style="33" bestFit="1" customWidth="1"/>
    <col min="15871" max="15871" width="63.625" style="33" customWidth="1"/>
    <col min="15872" max="15872" width="47.625" style="33" customWidth="1"/>
    <col min="15873" max="16123" width="8.875" style="33"/>
    <col min="16124" max="16124" width="10.5" style="33" bestFit="1" customWidth="1"/>
    <col min="16125" max="16125" width="14.625" style="33" customWidth="1"/>
    <col min="16126" max="16126" width="19.625" style="33" bestFit="1" customWidth="1"/>
    <col min="16127" max="16127" width="63.625" style="33" customWidth="1"/>
    <col min="16128" max="16128" width="47.625" style="33" customWidth="1"/>
    <col min="16129" max="16384" width="8.875" style="33"/>
  </cols>
  <sheetData>
    <row r="1" spans="1:11">
      <c r="G1" s="231" t="s">
        <v>0</v>
      </c>
      <c r="H1" s="231"/>
      <c r="I1" s="232">
        <v>46044</v>
      </c>
      <c r="J1" s="233"/>
      <c r="K1" s="226"/>
    </row>
    <row r="2" spans="1:11">
      <c r="G2" s="231" t="s">
        <v>1</v>
      </c>
      <c r="H2" s="231"/>
      <c r="I2" s="234" t="s">
        <v>2</v>
      </c>
      <c r="J2" s="234"/>
      <c r="K2" s="226"/>
    </row>
    <row r="3" spans="1:11" ht="6" customHeight="1">
      <c r="G3" s="173"/>
      <c r="H3" s="173"/>
      <c r="I3" s="173"/>
      <c r="J3" s="173"/>
    </row>
    <row r="4" spans="1:11" ht="19.5" customHeight="1">
      <c r="C4" s="227" t="s">
        <v>3</v>
      </c>
      <c r="D4" s="227"/>
      <c r="E4" s="227"/>
      <c r="F4" s="227"/>
      <c r="G4" s="227"/>
      <c r="H4" s="227"/>
    </row>
    <row r="5" spans="1:11" ht="19.5" customHeight="1">
      <c r="C5" s="227"/>
      <c r="D5" s="227"/>
      <c r="E5" s="227"/>
      <c r="F5" s="227"/>
      <c r="G5" s="227"/>
      <c r="H5" s="227"/>
      <c r="I5" s="166"/>
    </row>
    <row r="6" spans="1:11" ht="17.25" customHeight="1">
      <c r="F6" s="235" t="s">
        <v>4</v>
      </c>
      <c r="G6" s="235"/>
      <c r="H6" s="235"/>
      <c r="I6" s="236"/>
      <c r="J6" s="236"/>
    </row>
    <row r="7" spans="1:11" s="34" customFormat="1" ht="24.95" customHeight="1" thickBot="1">
      <c r="B7" s="35" t="s">
        <v>5</v>
      </c>
      <c r="C7" s="228" t="s">
        <v>6</v>
      </c>
      <c r="D7" s="228"/>
      <c r="E7" s="228"/>
      <c r="F7" s="228"/>
      <c r="G7" s="228"/>
      <c r="H7" s="228"/>
      <c r="I7" s="226"/>
      <c r="K7" s="83"/>
    </row>
    <row r="8" spans="1:11" s="34" customFormat="1" ht="24.95" customHeight="1" thickBot="1">
      <c r="B8" s="35" t="s">
        <v>7</v>
      </c>
      <c r="C8" s="229" t="s">
        <v>8</v>
      </c>
      <c r="D8" s="229"/>
      <c r="E8" s="229"/>
      <c r="F8" s="229"/>
      <c r="G8" s="229"/>
      <c r="H8" s="229"/>
      <c r="I8" s="226"/>
      <c r="K8" s="83"/>
    </row>
    <row r="9" spans="1:11" s="37" customFormat="1" ht="17.25" customHeight="1">
      <c r="A9" s="36"/>
      <c r="K9" s="84"/>
    </row>
    <row r="10" spans="1:11" s="37" customFormat="1" ht="17.25" customHeight="1">
      <c r="A10" s="220" t="s">
        <v>9</v>
      </c>
      <c r="B10" s="219" t="s">
        <v>10</v>
      </c>
      <c r="C10" s="219"/>
      <c r="D10" s="172" t="s">
        <v>11</v>
      </c>
      <c r="E10" s="172" t="s">
        <v>12</v>
      </c>
      <c r="F10" s="172" t="s">
        <v>13</v>
      </c>
      <c r="G10" s="218" t="s">
        <v>14</v>
      </c>
      <c r="H10" s="218"/>
      <c r="I10" s="218"/>
      <c r="J10" s="218"/>
      <c r="K10" s="84"/>
    </row>
    <row r="11" spans="1:11" s="37" customFormat="1" ht="17.25" customHeight="1">
      <c r="A11" s="221"/>
      <c r="B11" s="223" t="s">
        <v>15</v>
      </c>
      <c r="C11" s="223"/>
      <c r="D11" s="38">
        <v>120000</v>
      </c>
      <c r="E11" s="38"/>
      <c r="F11" s="135">
        <f>D11-E11</f>
        <v>120000</v>
      </c>
      <c r="G11" s="196"/>
      <c r="H11" s="197"/>
      <c r="I11" s="197"/>
      <c r="J11" s="198"/>
      <c r="K11" s="85">
        <f>IFERROR(F11/D11,"")</f>
        <v>1</v>
      </c>
    </row>
    <row r="12" spans="1:11" s="37" customFormat="1" ht="17.25" customHeight="1">
      <c r="A12" s="221"/>
      <c r="B12" s="223" t="s">
        <v>16</v>
      </c>
      <c r="C12" s="223"/>
      <c r="D12" s="38">
        <v>0</v>
      </c>
      <c r="E12" s="38"/>
      <c r="F12" s="135">
        <f t="shared" ref="F12:F20" si="0">D12-E12</f>
        <v>0</v>
      </c>
      <c r="G12" s="196"/>
      <c r="H12" s="197"/>
      <c r="I12" s="197"/>
      <c r="J12" s="198"/>
      <c r="K12" s="85" t="str">
        <f t="shared" ref="K12:K40" si="1">IFERROR(F12/D12,"")</f>
        <v/>
      </c>
    </row>
    <row r="13" spans="1:11" s="37" customFormat="1" ht="17.25" customHeight="1">
      <c r="A13" s="221"/>
      <c r="B13" s="223" t="s">
        <v>17</v>
      </c>
      <c r="C13" s="223"/>
      <c r="D13" s="38">
        <v>0</v>
      </c>
      <c r="E13" s="38"/>
      <c r="F13" s="135">
        <f t="shared" si="0"/>
        <v>0</v>
      </c>
      <c r="G13" s="196"/>
      <c r="H13" s="197"/>
      <c r="I13" s="197"/>
      <c r="J13" s="198"/>
      <c r="K13" s="85" t="str">
        <f t="shared" si="1"/>
        <v/>
      </c>
    </row>
    <row r="14" spans="1:11" s="37" customFormat="1" ht="17.25" customHeight="1">
      <c r="A14" s="221"/>
      <c r="B14" s="224" t="s">
        <v>18</v>
      </c>
      <c r="C14" s="224"/>
      <c r="D14" s="38">
        <v>0</v>
      </c>
      <c r="E14" s="38"/>
      <c r="F14" s="135">
        <f t="shared" si="0"/>
        <v>0</v>
      </c>
      <c r="G14" s="196"/>
      <c r="H14" s="197"/>
      <c r="I14" s="197"/>
      <c r="J14" s="198"/>
      <c r="K14" s="85" t="str">
        <f t="shared" si="1"/>
        <v/>
      </c>
    </row>
    <row r="15" spans="1:11" s="37" customFormat="1" ht="17.25" customHeight="1">
      <c r="A15" s="221"/>
      <c r="B15" s="224" t="s">
        <v>19</v>
      </c>
      <c r="C15" s="224"/>
      <c r="D15" s="38">
        <v>0</v>
      </c>
      <c r="E15" s="38"/>
      <c r="F15" s="135">
        <f t="shared" si="0"/>
        <v>0</v>
      </c>
      <c r="G15" s="196"/>
      <c r="H15" s="197"/>
      <c r="I15" s="197"/>
      <c r="J15" s="198"/>
      <c r="K15" s="85" t="str">
        <f t="shared" si="1"/>
        <v/>
      </c>
    </row>
    <row r="16" spans="1:11" s="37" customFormat="1" ht="17.25" customHeight="1">
      <c r="A16" s="221"/>
      <c r="B16" s="224" t="s">
        <v>20</v>
      </c>
      <c r="C16" s="224"/>
      <c r="D16" s="38">
        <v>0</v>
      </c>
      <c r="E16" s="38"/>
      <c r="F16" s="135">
        <f t="shared" si="0"/>
        <v>0</v>
      </c>
      <c r="G16" s="196"/>
      <c r="H16" s="197"/>
      <c r="I16" s="197"/>
      <c r="J16" s="198"/>
      <c r="K16" s="85" t="str">
        <f t="shared" si="1"/>
        <v/>
      </c>
    </row>
    <row r="17" spans="1:11" s="37" customFormat="1" ht="17.25" customHeight="1">
      <c r="A17" s="221"/>
      <c r="B17" s="224" t="s">
        <v>21</v>
      </c>
      <c r="C17" s="224"/>
      <c r="D17" s="38">
        <v>0</v>
      </c>
      <c r="E17" s="38"/>
      <c r="F17" s="135">
        <f t="shared" si="0"/>
        <v>0</v>
      </c>
      <c r="G17" s="196"/>
      <c r="H17" s="197"/>
      <c r="I17" s="197"/>
      <c r="J17" s="198"/>
      <c r="K17" s="85" t="str">
        <f t="shared" si="1"/>
        <v/>
      </c>
    </row>
    <row r="18" spans="1:11" s="37" customFormat="1" ht="17.25" customHeight="1">
      <c r="A18" s="221"/>
      <c r="B18" s="224" t="s">
        <v>22</v>
      </c>
      <c r="C18" s="224"/>
      <c r="D18" s="38">
        <v>0</v>
      </c>
      <c r="E18" s="38"/>
      <c r="F18" s="135">
        <f t="shared" si="0"/>
        <v>0</v>
      </c>
      <c r="G18" s="196"/>
      <c r="H18" s="197"/>
      <c r="I18" s="197"/>
      <c r="J18" s="198"/>
      <c r="K18" s="85" t="str">
        <f t="shared" si="1"/>
        <v/>
      </c>
    </row>
    <row r="19" spans="1:11" ht="17.25" customHeight="1">
      <c r="A19" s="221"/>
      <c r="B19" s="224" t="s">
        <v>23</v>
      </c>
      <c r="C19" s="224"/>
      <c r="D19" s="38">
        <v>0</v>
      </c>
      <c r="E19" s="38"/>
      <c r="F19" s="135">
        <f t="shared" si="0"/>
        <v>0</v>
      </c>
      <c r="G19" s="196"/>
      <c r="H19" s="197"/>
      <c r="I19" s="197"/>
      <c r="J19" s="198"/>
      <c r="K19" s="85" t="str">
        <f t="shared" si="1"/>
        <v/>
      </c>
    </row>
    <row r="20" spans="1:11" ht="17.25" customHeight="1">
      <c r="A20" s="221"/>
      <c r="B20" s="230" t="s">
        <v>24</v>
      </c>
      <c r="C20" s="230"/>
      <c r="D20" s="38">
        <v>0</v>
      </c>
      <c r="E20" s="38"/>
      <c r="F20" s="135">
        <f t="shared" si="0"/>
        <v>0</v>
      </c>
      <c r="G20" s="196"/>
      <c r="H20" s="197"/>
      <c r="I20" s="197"/>
      <c r="J20" s="198"/>
      <c r="K20" s="85" t="str">
        <f t="shared" si="1"/>
        <v/>
      </c>
    </row>
    <row r="21" spans="1:11" ht="24.95" customHeight="1">
      <c r="A21" s="222"/>
      <c r="B21" s="216" t="s">
        <v>25</v>
      </c>
      <c r="C21" s="216"/>
      <c r="D21" s="39">
        <f>SUM(D11:D20)</f>
        <v>120000</v>
      </c>
      <c r="E21" s="39"/>
      <c r="F21" s="39">
        <f>D21-E21</f>
        <v>120000</v>
      </c>
      <c r="G21" s="193"/>
      <c r="H21" s="194"/>
      <c r="I21" s="194"/>
      <c r="J21" s="195"/>
      <c r="K21" s="85">
        <f t="shared" si="1"/>
        <v>1</v>
      </c>
    </row>
    <row r="22" spans="1:11" ht="5.25" customHeight="1">
      <c r="K22" s="85" t="str">
        <f t="shared" si="1"/>
        <v/>
      </c>
    </row>
    <row r="23" spans="1:11" ht="17.25" customHeight="1">
      <c r="A23" s="215" t="s">
        <v>26</v>
      </c>
      <c r="B23" s="219" t="s">
        <v>10</v>
      </c>
      <c r="C23" s="219"/>
      <c r="D23" s="172" t="s">
        <v>11</v>
      </c>
      <c r="E23" s="172" t="s">
        <v>12</v>
      </c>
      <c r="F23" s="172" t="s">
        <v>13</v>
      </c>
      <c r="G23" s="217" t="s">
        <v>27</v>
      </c>
      <c r="H23" s="218"/>
      <c r="I23" s="218"/>
      <c r="J23" s="218"/>
      <c r="K23" s="85" t="str">
        <f t="shared" si="1"/>
        <v/>
      </c>
    </row>
    <row r="24" spans="1:11" ht="17.25" customHeight="1">
      <c r="A24" s="215"/>
      <c r="B24" s="225" t="s">
        <v>28</v>
      </c>
      <c r="C24" s="225"/>
      <c r="D24" s="135">
        <f>明細!G16</f>
        <v>5500</v>
      </c>
      <c r="E24" s="135">
        <f>明細!H16</f>
        <v>0</v>
      </c>
      <c r="F24" s="135">
        <f>D24-E24</f>
        <v>5500</v>
      </c>
      <c r="G24" s="196"/>
      <c r="H24" s="197"/>
      <c r="I24" s="197"/>
      <c r="J24" s="198"/>
      <c r="K24" s="85">
        <f t="shared" si="1"/>
        <v>1</v>
      </c>
    </row>
    <row r="25" spans="1:11" ht="17.25" customHeight="1">
      <c r="A25" s="215"/>
      <c r="B25" s="225" t="s">
        <v>29</v>
      </c>
      <c r="C25" s="225"/>
      <c r="D25" s="135">
        <f>明細!G24</f>
        <v>6739.2000000000007</v>
      </c>
      <c r="E25" s="135">
        <f>明細!H24</f>
        <v>0</v>
      </c>
      <c r="F25" s="135">
        <f t="shared" ref="F25:F37" si="2">D25-E25</f>
        <v>6739.2000000000007</v>
      </c>
      <c r="G25" s="196"/>
      <c r="H25" s="197"/>
      <c r="I25" s="197"/>
      <c r="J25" s="198"/>
      <c r="K25" s="85">
        <f t="shared" si="1"/>
        <v>1</v>
      </c>
    </row>
    <row r="26" spans="1:11" ht="17.25" customHeight="1">
      <c r="A26" s="215"/>
      <c r="B26" s="225" t="s">
        <v>30</v>
      </c>
      <c r="C26" s="225"/>
      <c r="D26" s="135">
        <f>明細!G32</f>
        <v>0</v>
      </c>
      <c r="E26" s="135">
        <f>明細!H32</f>
        <v>0</v>
      </c>
      <c r="F26" s="135">
        <f t="shared" si="2"/>
        <v>0</v>
      </c>
      <c r="G26" s="196"/>
      <c r="H26" s="197"/>
      <c r="I26" s="197"/>
      <c r="J26" s="198"/>
      <c r="K26" s="85" t="str">
        <f t="shared" si="1"/>
        <v/>
      </c>
    </row>
    <row r="27" spans="1:11" ht="17.25" customHeight="1">
      <c r="A27" s="215"/>
      <c r="B27" s="225" t="s">
        <v>31</v>
      </c>
      <c r="C27" s="225"/>
      <c r="D27" s="135">
        <f>明細!G40</f>
        <v>5000</v>
      </c>
      <c r="E27" s="135">
        <f>明細!H40</f>
        <v>0</v>
      </c>
      <c r="F27" s="135">
        <f t="shared" si="2"/>
        <v>5000</v>
      </c>
      <c r="G27" s="196"/>
      <c r="H27" s="197"/>
      <c r="I27" s="197"/>
      <c r="J27" s="198"/>
      <c r="K27" s="85">
        <f t="shared" si="1"/>
        <v>1</v>
      </c>
    </row>
    <row r="28" spans="1:11" ht="17.25" customHeight="1">
      <c r="A28" s="215"/>
      <c r="B28" s="225" t="s">
        <v>32</v>
      </c>
      <c r="C28" s="225"/>
      <c r="D28" s="135">
        <f>明細!G48</f>
        <v>0</v>
      </c>
      <c r="E28" s="135">
        <f>明細!H48</f>
        <v>0</v>
      </c>
      <c r="F28" s="135">
        <f t="shared" si="2"/>
        <v>0</v>
      </c>
      <c r="G28" s="196"/>
      <c r="H28" s="197"/>
      <c r="I28" s="197"/>
      <c r="J28" s="198"/>
      <c r="K28" s="85" t="str">
        <f t="shared" si="1"/>
        <v/>
      </c>
    </row>
    <row r="29" spans="1:11" ht="17.25" customHeight="1">
      <c r="A29" s="215"/>
      <c r="B29" s="225" t="s">
        <v>33</v>
      </c>
      <c r="C29" s="225"/>
      <c r="D29" s="135">
        <f>明細!G56</f>
        <v>21810</v>
      </c>
      <c r="E29" s="135">
        <f>明細!H56</f>
        <v>0</v>
      </c>
      <c r="F29" s="135">
        <f t="shared" si="2"/>
        <v>21810</v>
      </c>
      <c r="G29" s="196"/>
      <c r="H29" s="197"/>
      <c r="I29" s="197"/>
      <c r="J29" s="198"/>
      <c r="K29" s="85">
        <f t="shared" si="1"/>
        <v>1</v>
      </c>
    </row>
    <row r="30" spans="1:11" ht="17.25" customHeight="1">
      <c r="A30" s="215"/>
      <c r="B30" s="225" t="s">
        <v>34</v>
      </c>
      <c r="C30" s="225"/>
      <c r="D30" s="135">
        <f>明細!G64</f>
        <v>0</v>
      </c>
      <c r="E30" s="135">
        <f>明細!H64</f>
        <v>0</v>
      </c>
      <c r="F30" s="135">
        <f t="shared" si="2"/>
        <v>0</v>
      </c>
      <c r="G30" s="196"/>
      <c r="H30" s="197"/>
      <c r="I30" s="197"/>
      <c r="J30" s="198"/>
      <c r="K30" s="85" t="str">
        <f t="shared" si="1"/>
        <v/>
      </c>
    </row>
    <row r="31" spans="1:11" ht="17.25" customHeight="1">
      <c r="A31" s="215"/>
      <c r="B31" s="225" t="s">
        <v>35</v>
      </c>
      <c r="C31" s="225"/>
      <c r="D31" s="135">
        <f>明細!G72</f>
        <v>0</v>
      </c>
      <c r="E31" s="135">
        <f>明細!H72</f>
        <v>0</v>
      </c>
      <c r="F31" s="135">
        <f t="shared" si="2"/>
        <v>0</v>
      </c>
      <c r="G31" s="196"/>
      <c r="H31" s="197"/>
      <c r="I31" s="197"/>
      <c r="J31" s="198"/>
      <c r="K31" s="85" t="str">
        <f t="shared" si="1"/>
        <v/>
      </c>
    </row>
    <row r="32" spans="1:11" ht="17.25" customHeight="1">
      <c r="A32" s="215"/>
      <c r="B32" s="225" t="s">
        <v>36</v>
      </c>
      <c r="C32" s="225"/>
      <c r="D32" s="135">
        <f>明細!G80</f>
        <v>0</v>
      </c>
      <c r="E32" s="135">
        <f>明細!H80</f>
        <v>0</v>
      </c>
      <c r="F32" s="135">
        <f t="shared" si="2"/>
        <v>0</v>
      </c>
      <c r="G32" s="196"/>
      <c r="H32" s="197"/>
      <c r="I32" s="197"/>
      <c r="J32" s="198"/>
      <c r="K32" s="85" t="str">
        <f t="shared" si="1"/>
        <v/>
      </c>
    </row>
    <row r="33" spans="1:11" ht="17.25" customHeight="1">
      <c r="A33" s="215"/>
      <c r="B33" s="209" t="s">
        <v>37</v>
      </c>
      <c r="C33" s="210"/>
      <c r="D33" s="135">
        <f>明細!G86</f>
        <v>79527.600000000006</v>
      </c>
      <c r="E33" s="135">
        <f>明細!H86</f>
        <v>0</v>
      </c>
      <c r="F33" s="135">
        <f t="shared" si="2"/>
        <v>79527.600000000006</v>
      </c>
      <c r="G33" s="196"/>
      <c r="H33" s="197"/>
      <c r="I33" s="197"/>
      <c r="J33" s="198"/>
      <c r="K33" s="85">
        <f t="shared" si="1"/>
        <v>1</v>
      </c>
    </row>
    <row r="34" spans="1:11" ht="17.25" customHeight="1">
      <c r="A34" s="215"/>
      <c r="B34" s="209" t="s">
        <v>38</v>
      </c>
      <c r="C34" s="210"/>
      <c r="D34" s="135">
        <f>明細!G91</f>
        <v>0</v>
      </c>
      <c r="E34" s="135">
        <f>明細!H91</f>
        <v>0</v>
      </c>
      <c r="F34" s="135">
        <f t="shared" si="2"/>
        <v>0</v>
      </c>
      <c r="G34" s="196"/>
      <c r="H34" s="197"/>
      <c r="I34" s="197"/>
      <c r="J34" s="198"/>
      <c r="K34" s="85" t="str">
        <f t="shared" si="1"/>
        <v/>
      </c>
    </row>
    <row r="35" spans="1:11" ht="17.25" customHeight="1">
      <c r="A35" s="215"/>
      <c r="B35" s="209" t="s">
        <v>39</v>
      </c>
      <c r="C35" s="210"/>
      <c r="D35" s="135">
        <f>明細!G96</f>
        <v>0</v>
      </c>
      <c r="E35" s="135">
        <f>明細!H96</f>
        <v>0</v>
      </c>
      <c r="F35" s="135">
        <f t="shared" si="2"/>
        <v>0</v>
      </c>
      <c r="G35" s="196"/>
      <c r="H35" s="197"/>
      <c r="I35" s="197"/>
      <c r="J35" s="198"/>
      <c r="K35" s="85" t="str">
        <f t="shared" si="1"/>
        <v/>
      </c>
    </row>
    <row r="36" spans="1:11" ht="17.25" customHeight="1">
      <c r="A36" s="215"/>
      <c r="B36" s="209" t="s">
        <v>40</v>
      </c>
      <c r="C36" s="210"/>
      <c r="D36" s="135">
        <f>明細!G101</f>
        <v>0</v>
      </c>
      <c r="E36" s="135">
        <f>明細!H101</f>
        <v>0</v>
      </c>
      <c r="F36" s="135">
        <f t="shared" si="2"/>
        <v>0</v>
      </c>
      <c r="G36" s="196"/>
      <c r="H36" s="197"/>
      <c r="I36" s="197"/>
      <c r="J36" s="198"/>
      <c r="K36" s="85" t="str">
        <f t="shared" si="1"/>
        <v/>
      </c>
    </row>
    <row r="37" spans="1:11" ht="17.25" customHeight="1">
      <c r="A37" s="215"/>
      <c r="B37" s="211" t="s">
        <v>41</v>
      </c>
      <c r="C37" s="212"/>
      <c r="D37" s="135">
        <f>明細!G106</f>
        <v>0</v>
      </c>
      <c r="E37" s="135">
        <f>明細!H106</f>
        <v>0</v>
      </c>
      <c r="F37" s="135">
        <f t="shared" si="2"/>
        <v>0</v>
      </c>
      <c r="G37" s="196"/>
      <c r="H37" s="197"/>
      <c r="I37" s="197"/>
      <c r="J37" s="198"/>
      <c r="K37" s="85" t="str">
        <f t="shared" si="1"/>
        <v/>
      </c>
    </row>
    <row r="38" spans="1:11" ht="17.25" customHeight="1">
      <c r="A38" s="215"/>
      <c r="B38" s="214" t="s">
        <v>42</v>
      </c>
      <c r="C38" s="214"/>
      <c r="D38" s="40">
        <f>SUM(D24:D37)</f>
        <v>118576.8</v>
      </c>
      <c r="E38" s="40"/>
      <c r="F38" s="40">
        <f>SUM(F24:F37)</f>
        <v>118576.8</v>
      </c>
      <c r="G38" s="79"/>
      <c r="H38" s="80"/>
      <c r="I38" s="80"/>
      <c r="J38" s="81"/>
      <c r="K38" s="85">
        <f t="shared" si="1"/>
        <v>1</v>
      </c>
    </row>
    <row r="39" spans="1:11" ht="17.25" customHeight="1">
      <c r="A39" s="215"/>
      <c r="B39" s="209" t="s">
        <v>43</v>
      </c>
      <c r="C39" s="210"/>
      <c r="D39" s="41">
        <f>D21-D38</f>
        <v>1423.1999999999971</v>
      </c>
      <c r="E39" s="42"/>
      <c r="F39" s="42"/>
      <c r="G39" s="86" t="s">
        <v>44</v>
      </c>
      <c r="H39" s="185">
        <f>IFERROR(D39/D40,"")</f>
        <v>1.1859999999999976E-2</v>
      </c>
      <c r="I39" s="185"/>
      <c r="J39" s="186"/>
      <c r="K39" s="85">
        <f t="shared" si="1"/>
        <v>0</v>
      </c>
    </row>
    <row r="40" spans="1:11" ht="24.95" customHeight="1">
      <c r="A40" s="215"/>
      <c r="B40" s="216" t="s">
        <v>45</v>
      </c>
      <c r="C40" s="216"/>
      <c r="D40" s="39">
        <f>SUM(D38:D39)</f>
        <v>120000</v>
      </c>
      <c r="E40" s="39">
        <f>SUM(E24:E37)</f>
        <v>0</v>
      </c>
      <c r="F40" s="39">
        <f>D40-E40</f>
        <v>120000</v>
      </c>
      <c r="G40" s="193"/>
      <c r="H40" s="194"/>
      <c r="I40" s="194"/>
      <c r="J40" s="195"/>
      <c r="K40" s="85">
        <f t="shared" si="1"/>
        <v>1</v>
      </c>
    </row>
    <row r="41" spans="1:11" ht="5.25" customHeight="1">
      <c r="K41" s="85"/>
    </row>
    <row r="42" spans="1:11" ht="24.95" customHeight="1">
      <c r="A42" s="206" t="s">
        <v>46</v>
      </c>
      <c r="B42" s="207"/>
      <c r="C42" s="207"/>
      <c r="D42" s="208"/>
      <c r="E42" s="43">
        <f>E21-E40</f>
        <v>0</v>
      </c>
      <c r="F42" s="187"/>
      <c r="G42" s="188"/>
      <c r="H42" s="188"/>
      <c r="I42" s="188"/>
      <c r="J42" s="189"/>
      <c r="K42" s="85"/>
    </row>
    <row r="43" spans="1:11" ht="24.95" customHeight="1">
      <c r="A43" s="190" t="s">
        <v>47</v>
      </c>
      <c r="B43" s="191"/>
      <c r="C43" s="191"/>
      <c r="D43" s="192"/>
      <c r="E43" s="43">
        <f>E42</f>
        <v>0</v>
      </c>
      <c r="F43" s="213"/>
      <c r="G43" s="213"/>
      <c r="H43" s="213"/>
      <c r="I43" s="213"/>
      <c r="J43" s="213"/>
      <c r="K43" s="85"/>
    </row>
    <row r="45" spans="1:11">
      <c r="A45" s="205" t="s">
        <v>48</v>
      </c>
      <c r="B45" s="205"/>
      <c r="C45" s="205"/>
    </row>
    <row r="46" spans="1:11" ht="19.5" customHeight="1">
      <c r="A46" s="199" t="s">
        <v>49</v>
      </c>
      <c r="B46" s="200"/>
      <c r="C46" s="200"/>
      <c r="D46" s="200"/>
      <c r="E46" s="200"/>
      <c r="F46" s="200"/>
      <c r="G46" s="200"/>
      <c r="H46" s="200"/>
      <c r="I46" s="200"/>
      <c r="J46" s="201"/>
    </row>
    <row r="47" spans="1:11">
      <c r="A47" s="202"/>
      <c r="B47" s="203"/>
      <c r="C47" s="203"/>
      <c r="D47" s="203"/>
      <c r="E47" s="203"/>
      <c r="F47" s="203"/>
      <c r="G47" s="203"/>
      <c r="H47" s="203"/>
      <c r="I47" s="203"/>
      <c r="J47" s="204"/>
    </row>
    <row r="48" spans="1:11" ht="7.5" customHeight="1"/>
    <row r="49" spans="1:10" ht="19.5" customHeight="1">
      <c r="A49" s="199" t="s">
        <v>50</v>
      </c>
      <c r="B49" s="200"/>
      <c r="C49" s="200"/>
      <c r="D49" s="200"/>
      <c r="E49" s="200"/>
      <c r="F49" s="200"/>
      <c r="G49" s="200"/>
      <c r="H49" s="200"/>
      <c r="I49" s="200"/>
      <c r="J49" s="201"/>
    </row>
    <row r="50" spans="1:10">
      <c r="A50" s="202"/>
      <c r="B50" s="203"/>
      <c r="C50" s="203"/>
      <c r="D50" s="203"/>
      <c r="E50" s="203"/>
      <c r="F50" s="203"/>
      <c r="G50" s="203"/>
      <c r="H50" s="203"/>
      <c r="I50" s="203"/>
      <c r="J50" s="204"/>
    </row>
  </sheetData>
  <mergeCells count="78">
    <mergeCell ref="B17:C17"/>
    <mergeCell ref="B18:C18"/>
    <mergeCell ref="B19:C19"/>
    <mergeCell ref="I7:I8"/>
    <mergeCell ref="G1:H1"/>
    <mergeCell ref="G2:H2"/>
    <mergeCell ref="I1:J1"/>
    <mergeCell ref="I2:J2"/>
    <mergeCell ref="F6:J6"/>
    <mergeCell ref="B25:C25"/>
    <mergeCell ref="B26:C26"/>
    <mergeCell ref="B27:C27"/>
    <mergeCell ref="K1:K2"/>
    <mergeCell ref="A49:J50"/>
    <mergeCell ref="B21:C21"/>
    <mergeCell ref="C4:H5"/>
    <mergeCell ref="C7:H7"/>
    <mergeCell ref="C8:H8"/>
    <mergeCell ref="G17:J17"/>
    <mergeCell ref="G18:J18"/>
    <mergeCell ref="G19:J19"/>
    <mergeCell ref="G20:J20"/>
    <mergeCell ref="B20:C20"/>
    <mergeCell ref="G10:J10"/>
    <mergeCell ref="B16:C16"/>
    <mergeCell ref="B28:C28"/>
    <mergeCell ref="B29:C29"/>
    <mergeCell ref="B30:C30"/>
    <mergeCell ref="B31:C31"/>
    <mergeCell ref="B32:C32"/>
    <mergeCell ref="G24:J24"/>
    <mergeCell ref="A10:A21"/>
    <mergeCell ref="G11:J11"/>
    <mergeCell ref="G12:J12"/>
    <mergeCell ref="G13:J13"/>
    <mergeCell ref="G14:J14"/>
    <mergeCell ref="G15:J15"/>
    <mergeCell ref="G16:J16"/>
    <mergeCell ref="G21:J21"/>
    <mergeCell ref="B10:C10"/>
    <mergeCell ref="B11:C11"/>
    <mergeCell ref="B12:C12"/>
    <mergeCell ref="B13:C13"/>
    <mergeCell ref="B14:C14"/>
    <mergeCell ref="B15:C15"/>
    <mergeCell ref="B24:C24"/>
    <mergeCell ref="A46:J47"/>
    <mergeCell ref="A45:C45"/>
    <mergeCell ref="A42:D42"/>
    <mergeCell ref="B33:C33"/>
    <mergeCell ref="B34:C34"/>
    <mergeCell ref="B36:C36"/>
    <mergeCell ref="B37:C37"/>
    <mergeCell ref="B35:C35"/>
    <mergeCell ref="G33:J33"/>
    <mergeCell ref="F43:J43"/>
    <mergeCell ref="B39:C39"/>
    <mergeCell ref="B38:C38"/>
    <mergeCell ref="A23:A40"/>
    <mergeCell ref="B40:C40"/>
    <mergeCell ref="G23:J23"/>
    <mergeCell ref="B23:C23"/>
    <mergeCell ref="H39:J39"/>
    <mergeCell ref="F42:J42"/>
    <mergeCell ref="A43:D43"/>
    <mergeCell ref="G40:J40"/>
    <mergeCell ref="G25:J25"/>
    <mergeCell ref="G26:J26"/>
    <mergeCell ref="G27:J27"/>
    <mergeCell ref="G29:J29"/>
    <mergeCell ref="G28:J28"/>
    <mergeCell ref="G30:J30"/>
    <mergeCell ref="G31:J31"/>
    <mergeCell ref="G32:J32"/>
    <mergeCell ref="G35:J35"/>
    <mergeCell ref="G36:J36"/>
    <mergeCell ref="G37:J37"/>
    <mergeCell ref="G34:J34"/>
  </mergeCells>
  <phoneticPr fontId="3"/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9AA93-69FB-48C9-9281-9F07C56F0DD5}">
  <dimension ref="A1:L134"/>
  <sheetViews>
    <sheetView view="pageBreakPreview" zoomScale="133" zoomScaleNormal="115" zoomScaleSheetLayoutView="85" workbookViewId="0"/>
  </sheetViews>
  <sheetFormatPr defaultColWidth="8.625" defaultRowHeight="18.75"/>
  <cols>
    <col min="1" max="1" width="11.5" style="46" customWidth="1"/>
    <col min="2" max="2" width="12.875" style="72" customWidth="1"/>
    <col min="3" max="3" width="27.625" style="46" customWidth="1"/>
    <col min="4" max="4" width="10" style="73" customWidth="1"/>
    <col min="5" max="6" width="5" style="46" customWidth="1"/>
    <col min="7" max="7" width="10.625" style="46" customWidth="1"/>
    <col min="8" max="8" width="11" style="74" customWidth="1"/>
    <col min="9" max="9" width="11" style="46" customWidth="1"/>
    <col min="10" max="10" width="22.5" style="47" customWidth="1"/>
    <col min="11" max="11" width="8.625" style="72" customWidth="1"/>
    <col min="12" max="12" width="10.125" style="136" bestFit="1" customWidth="1"/>
    <col min="13" max="16384" width="8.625" style="46"/>
  </cols>
  <sheetData>
    <row r="1" spans="1:12" ht="19.5">
      <c r="A1" s="33"/>
      <c r="B1" s="44"/>
      <c r="C1" s="33"/>
      <c r="D1" s="45"/>
      <c r="E1" s="33"/>
      <c r="F1" s="33"/>
      <c r="H1" s="105"/>
      <c r="J1" s="105" t="s">
        <v>0</v>
      </c>
      <c r="K1" s="243">
        <f>収支予算・決算書!I1</f>
        <v>46044</v>
      </c>
      <c r="L1" s="244"/>
    </row>
    <row r="2" spans="1:12" ht="19.5">
      <c r="A2" s="33"/>
      <c r="B2" s="44"/>
      <c r="C2" s="33"/>
      <c r="D2" s="45"/>
      <c r="E2" s="33"/>
      <c r="F2" s="33"/>
      <c r="H2" s="105"/>
      <c r="J2" s="105" t="s">
        <v>1</v>
      </c>
      <c r="K2" s="244" t="str">
        <f>収支予算・決算書!I2</f>
        <v>石井大地</v>
      </c>
      <c r="L2" s="244"/>
    </row>
    <row r="3" spans="1:12" ht="7.5" customHeight="1">
      <c r="A3" s="33"/>
      <c r="B3" s="44"/>
      <c r="C3" s="33"/>
      <c r="D3" s="45"/>
      <c r="E3" s="33"/>
      <c r="F3" s="33"/>
      <c r="G3" s="173"/>
      <c r="H3" s="105"/>
      <c r="I3" s="173"/>
    </row>
    <row r="4" spans="1:12" ht="20.100000000000001" customHeight="1">
      <c r="A4" s="245" t="s">
        <v>51</v>
      </c>
      <c r="B4" s="245"/>
      <c r="C4" s="245"/>
      <c r="D4" s="245"/>
      <c r="E4" s="245"/>
      <c r="F4" s="245"/>
      <c r="G4" s="245"/>
      <c r="H4" s="245"/>
      <c r="I4" s="245"/>
      <c r="J4" s="245"/>
      <c r="K4" s="245"/>
      <c r="L4" s="245"/>
    </row>
    <row r="5" spans="1:12" ht="20.100000000000001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</row>
    <row r="6" spans="1:12" ht="19.5">
      <c r="A6" s="33"/>
      <c r="B6" s="44"/>
      <c r="C6" s="33"/>
      <c r="D6" s="45"/>
      <c r="E6" s="33"/>
      <c r="F6" s="33"/>
      <c r="G6" s="242" t="s">
        <v>4</v>
      </c>
      <c r="H6" s="242"/>
      <c r="I6" s="242"/>
      <c r="J6" s="242"/>
      <c r="K6" s="242"/>
    </row>
    <row r="7" spans="1:12" ht="24">
      <c r="A7" s="34"/>
      <c r="B7" s="48" t="s">
        <v>5</v>
      </c>
      <c r="C7" s="246" t="str">
        <f>収支予算・決算書!C7</f>
        <v>3月例会（資質向上事業）運営（案）</v>
      </c>
      <c r="D7" s="246"/>
      <c r="E7" s="246"/>
      <c r="F7" s="246"/>
      <c r="G7" s="246"/>
      <c r="H7" s="246"/>
      <c r="I7" s="34"/>
    </row>
    <row r="8" spans="1:12" ht="24">
      <c r="A8" s="34"/>
      <c r="B8" s="48" t="s">
        <v>7</v>
      </c>
      <c r="C8" s="241" t="str">
        <f>収支予算・決算書!C8</f>
        <v>会員開発委員会</v>
      </c>
      <c r="D8" s="241"/>
      <c r="E8" s="241"/>
      <c r="F8" s="241"/>
      <c r="G8" s="241"/>
      <c r="H8" s="241"/>
      <c r="I8" s="34"/>
    </row>
    <row r="9" spans="1:12" ht="19.5">
      <c r="A9" s="36"/>
      <c r="B9" s="49"/>
      <c r="C9" s="37"/>
      <c r="D9" s="50"/>
      <c r="E9" s="37"/>
      <c r="F9" s="37"/>
      <c r="G9" s="75"/>
      <c r="H9" s="51"/>
      <c r="I9" s="75"/>
    </row>
    <row r="10" spans="1:12">
      <c r="A10" s="52" t="s">
        <v>52</v>
      </c>
      <c r="B10" s="53" t="s">
        <v>53</v>
      </c>
      <c r="C10" s="52" t="s">
        <v>54</v>
      </c>
      <c r="D10" s="54" t="s">
        <v>55</v>
      </c>
      <c r="E10" s="52" t="s">
        <v>56</v>
      </c>
      <c r="F10" s="52" t="s">
        <v>57</v>
      </c>
      <c r="G10" s="76" t="s">
        <v>11</v>
      </c>
      <c r="H10" s="55" t="s">
        <v>12</v>
      </c>
      <c r="I10" s="78" t="s">
        <v>13</v>
      </c>
      <c r="J10" s="56" t="s">
        <v>58</v>
      </c>
      <c r="K10" s="137" t="s">
        <v>59</v>
      </c>
      <c r="L10" s="138" t="s">
        <v>60</v>
      </c>
    </row>
    <row r="11" spans="1:12" ht="122.1" customHeight="1">
      <c r="A11" s="238" t="s">
        <v>61</v>
      </c>
      <c r="B11" s="116" t="s">
        <v>62</v>
      </c>
      <c r="C11" s="117" t="s">
        <v>242</v>
      </c>
      <c r="D11" s="118">
        <v>0</v>
      </c>
      <c r="E11" s="119">
        <v>1</v>
      </c>
      <c r="F11" s="120" t="s">
        <v>63</v>
      </c>
      <c r="G11" s="111">
        <f t="shared" ref="G11:G15" si="0">D11*E11</f>
        <v>0</v>
      </c>
      <c r="H11" s="62"/>
      <c r="I11" s="111">
        <f t="shared" ref="I11:I15" si="1">G11-H11</f>
        <v>0</v>
      </c>
      <c r="J11" s="63"/>
      <c r="K11" s="167" t="s">
        <v>64</v>
      </c>
      <c r="L11" s="134"/>
    </row>
    <row r="12" spans="1:12" ht="34.5" customHeight="1">
      <c r="A12" s="239"/>
      <c r="B12" s="116" t="s">
        <v>65</v>
      </c>
      <c r="C12" s="128" t="s">
        <v>66</v>
      </c>
      <c r="D12" s="118">
        <v>5500</v>
      </c>
      <c r="E12" s="119">
        <v>1</v>
      </c>
      <c r="F12" s="120" t="s">
        <v>67</v>
      </c>
      <c r="G12" s="111">
        <f t="shared" si="0"/>
        <v>5500</v>
      </c>
      <c r="H12" s="62"/>
      <c r="I12" s="111">
        <f t="shared" si="1"/>
        <v>5500</v>
      </c>
      <c r="J12" s="129"/>
      <c r="K12" s="168">
        <v>2</v>
      </c>
      <c r="L12" s="134"/>
    </row>
    <row r="13" spans="1:12">
      <c r="A13" s="239"/>
      <c r="B13" s="116"/>
      <c r="C13" s="128"/>
      <c r="D13" s="118"/>
      <c r="E13" s="119"/>
      <c r="F13" s="120"/>
      <c r="G13" s="103">
        <f t="shared" si="0"/>
        <v>0</v>
      </c>
      <c r="H13" s="62"/>
      <c r="I13" s="103">
        <f t="shared" si="1"/>
        <v>0</v>
      </c>
      <c r="J13" s="63"/>
      <c r="K13" s="130"/>
      <c r="L13" s="134"/>
    </row>
    <row r="14" spans="1:12">
      <c r="A14" s="239"/>
      <c r="B14" s="57"/>
      <c r="C14" s="127"/>
      <c r="D14" s="59"/>
      <c r="E14" s="60"/>
      <c r="F14" s="61"/>
      <c r="G14" s="103">
        <f t="shared" si="0"/>
        <v>0</v>
      </c>
      <c r="H14" s="62"/>
      <c r="I14" s="103">
        <f t="shared" si="1"/>
        <v>0</v>
      </c>
      <c r="J14" s="63"/>
      <c r="K14" s="113"/>
      <c r="L14" s="126"/>
    </row>
    <row r="15" spans="1:12">
      <c r="A15" s="239"/>
      <c r="B15" s="57"/>
      <c r="C15" s="58"/>
      <c r="D15" s="59"/>
      <c r="E15" s="60"/>
      <c r="F15" s="61"/>
      <c r="G15" s="103">
        <f t="shared" si="0"/>
        <v>0</v>
      </c>
      <c r="H15" s="62"/>
      <c r="I15" s="103">
        <f t="shared" si="1"/>
        <v>0</v>
      </c>
      <c r="J15" s="109"/>
      <c r="K15" s="113"/>
      <c r="L15" s="139"/>
    </row>
    <row r="16" spans="1:12">
      <c r="A16" s="237" t="s">
        <v>68</v>
      </c>
      <c r="B16" s="237"/>
      <c r="C16" s="237"/>
      <c r="D16" s="237"/>
      <c r="E16" s="237"/>
      <c r="F16" s="237"/>
      <c r="G16" s="103">
        <f>SUM(G11:G15)</f>
        <v>5500</v>
      </c>
      <c r="H16" s="104">
        <f>SUM(H11:H15)</f>
        <v>0</v>
      </c>
      <c r="I16" s="103">
        <f t="shared" ref="I16" si="2">G16-H16</f>
        <v>5500</v>
      </c>
      <c r="J16" s="64"/>
      <c r="K16" s="140"/>
      <c r="L16" s="65"/>
    </row>
    <row r="17" spans="1:12">
      <c r="A17" s="66"/>
      <c r="B17" s="66"/>
      <c r="C17" s="66"/>
      <c r="D17" s="66"/>
      <c r="E17" s="66"/>
      <c r="F17" s="66"/>
      <c r="G17" s="77"/>
      <c r="H17" s="67"/>
      <c r="I17" s="77"/>
      <c r="J17" s="68"/>
      <c r="K17" s="141"/>
    </row>
    <row r="18" spans="1:12">
      <c r="A18" s="52" t="s">
        <v>52</v>
      </c>
      <c r="B18" s="53" t="s">
        <v>53</v>
      </c>
      <c r="C18" s="52" t="s">
        <v>54</v>
      </c>
      <c r="D18" s="54" t="s">
        <v>55</v>
      </c>
      <c r="E18" s="52" t="s">
        <v>56</v>
      </c>
      <c r="F18" s="52" t="s">
        <v>57</v>
      </c>
      <c r="G18" s="76" t="s">
        <v>11</v>
      </c>
      <c r="H18" s="55" t="s">
        <v>12</v>
      </c>
      <c r="I18" s="78" t="s">
        <v>13</v>
      </c>
      <c r="J18" s="56" t="s">
        <v>69</v>
      </c>
      <c r="K18" s="137" t="s">
        <v>59</v>
      </c>
      <c r="L18" s="142" t="s">
        <v>60</v>
      </c>
    </row>
    <row r="19" spans="1:12">
      <c r="A19" s="238" t="s">
        <v>70</v>
      </c>
      <c r="B19" s="57" t="s">
        <v>71</v>
      </c>
      <c r="C19" s="58" t="s">
        <v>72</v>
      </c>
      <c r="D19" s="59">
        <v>140.4</v>
      </c>
      <c r="E19" s="60">
        <v>48</v>
      </c>
      <c r="F19" s="61" t="s">
        <v>73</v>
      </c>
      <c r="G19" s="103">
        <f t="shared" ref="G19:G23" si="3">D19*E19</f>
        <v>6739.2000000000007</v>
      </c>
      <c r="H19" s="62"/>
      <c r="I19" s="103">
        <f t="shared" ref="I19:I24" si="4">G19-H19</f>
        <v>6739.2000000000007</v>
      </c>
      <c r="J19" s="63"/>
      <c r="K19" s="170">
        <v>3</v>
      </c>
      <c r="L19" s="139"/>
    </row>
    <row r="20" spans="1:12">
      <c r="A20" s="239"/>
      <c r="B20" s="57"/>
      <c r="C20" s="58"/>
      <c r="D20" s="59"/>
      <c r="E20" s="60"/>
      <c r="F20" s="61"/>
      <c r="G20" s="103">
        <f t="shared" si="3"/>
        <v>0</v>
      </c>
      <c r="H20" s="62"/>
      <c r="I20" s="103">
        <f t="shared" si="4"/>
        <v>0</v>
      </c>
      <c r="J20" s="63"/>
      <c r="K20" s="113"/>
      <c r="L20" s="139"/>
    </row>
    <row r="21" spans="1:12">
      <c r="A21" s="239"/>
      <c r="B21" s="57"/>
      <c r="C21" s="58"/>
      <c r="D21" s="59"/>
      <c r="E21" s="60"/>
      <c r="F21" s="61"/>
      <c r="G21" s="103">
        <f t="shared" si="3"/>
        <v>0</v>
      </c>
      <c r="H21" s="62"/>
      <c r="I21" s="103">
        <f t="shared" si="4"/>
        <v>0</v>
      </c>
      <c r="J21" s="63"/>
      <c r="K21" s="113"/>
      <c r="L21" s="139"/>
    </row>
    <row r="22" spans="1:12">
      <c r="A22" s="239"/>
      <c r="B22" s="57"/>
      <c r="C22" s="58"/>
      <c r="D22" s="59"/>
      <c r="E22" s="60"/>
      <c r="F22" s="61"/>
      <c r="G22" s="103">
        <f t="shared" si="3"/>
        <v>0</v>
      </c>
      <c r="H22" s="62"/>
      <c r="I22" s="103">
        <f t="shared" si="4"/>
        <v>0</v>
      </c>
      <c r="J22" s="63"/>
      <c r="K22" s="113"/>
      <c r="L22" s="139"/>
    </row>
    <row r="23" spans="1:12">
      <c r="A23" s="240"/>
      <c r="B23" s="57"/>
      <c r="C23" s="58"/>
      <c r="D23" s="59"/>
      <c r="E23" s="60"/>
      <c r="F23" s="61"/>
      <c r="G23" s="103">
        <f t="shared" si="3"/>
        <v>0</v>
      </c>
      <c r="H23" s="62"/>
      <c r="I23" s="103">
        <f t="shared" si="4"/>
        <v>0</v>
      </c>
      <c r="J23" s="63"/>
      <c r="K23" s="113"/>
      <c r="L23" s="139"/>
    </row>
    <row r="24" spans="1:12">
      <c r="A24" s="237" t="s">
        <v>68</v>
      </c>
      <c r="B24" s="237"/>
      <c r="C24" s="237"/>
      <c r="D24" s="237"/>
      <c r="E24" s="237"/>
      <c r="F24" s="237"/>
      <c r="G24" s="103">
        <f>SUM(G19:G23)</f>
        <v>6739.2000000000007</v>
      </c>
      <c r="H24" s="104">
        <f>SUM(H19:H23)</f>
        <v>0</v>
      </c>
      <c r="I24" s="103">
        <f t="shared" si="4"/>
        <v>6739.2000000000007</v>
      </c>
      <c r="J24" s="64"/>
      <c r="K24" s="140"/>
      <c r="L24" s="65"/>
    </row>
    <row r="25" spans="1:12">
      <c r="G25"/>
      <c r="I25"/>
    </row>
    <row r="26" spans="1:12">
      <c r="A26" s="52" t="s">
        <v>52</v>
      </c>
      <c r="B26" s="53" t="s">
        <v>53</v>
      </c>
      <c r="C26" s="52" t="s">
        <v>54</v>
      </c>
      <c r="D26" s="54" t="s">
        <v>55</v>
      </c>
      <c r="E26" s="52" t="s">
        <v>56</v>
      </c>
      <c r="F26" s="52" t="s">
        <v>57</v>
      </c>
      <c r="G26" s="76" t="s">
        <v>11</v>
      </c>
      <c r="H26" s="55" t="s">
        <v>12</v>
      </c>
      <c r="I26" s="78" t="s">
        <v>13</v>
      </c>
      <c r="J26" s="56" t="s">
        <v>69</v>
      </c>
      <c r="K26" s="137" t="s">
        <v>59</v>
      </c>
      <c r="L26" s="142" t="s">
        <v>60</v>
      </c>
    </row>
    <row r="27" spans="1:12">
      <c r="A27" s="238" t="s">
        <v>74</v>
      </c>
      <c r="B27" s="57"/>
      <c r="C27" s="58"/>
      <c r="D27" s="59"/>
      <c r="E27" s="60"/>
      <c r="F27" s="61"/>
      <c r="G27" s="103">
        <f t="shared" ref="G27:G31" si="5">D27*E27</f>
        <v>0</v>
      </c>
      <c r="H27" s="62"/>
      <c r="I27" s="103">
        <f t="shared" ref="I27:I32" si="6">G27-H27</f>
        <v>0</v>
      </c>
      <c r="J27" s="63"/>
      <c r="K27" s="113"/>
      <c r="L27" s="139"/>
    </row>
    <row r="28" spans="1:12">
      <c r="A28" s="239"/>
      <c r="B28" s="57"/>
      <c r="C28" s="58"/>
      <c r="D28" s="59"/>
      <c r="E28" s="60"/>
      <c r="F28" s="61"/>
      <c r="G28" s="103">
        <f t="shared" si="5"/>
        <v>0</v>
      </c>
      <c r="H28" s="62"/>
      <c r="I28" s="103">
        <f t="shared" si="6"/>
        <v>0</v>
      </c>
      <c r="J28" s="63"/>
      <c r="K28" s="113"/>
      <c r="L28" s="139"/>
    </row>
    <row r="29" spans="1:12">
      <c r="A29" s="239"/>
      <c r="B29" s="57"/>
      <c r="C29" s="58"/>
      <c r="D29" s="59"/>
      <c r="E29" s="60"/>
      <c r="F29" s="61"/>
      <c r="G29" s="103">
        <f t="shared" si="5"/>
        <v>0</v>
      </c>
      <c r="H29" s="62"/>
      <c r="I29" s="103">
        <f t="shared" si="6"/>
        <v>0</v>
      </c>
      <c r="J29" s="63"/>
      <c r="K29" s="113"/>
      <c r="L29" s="139"/>
    </row>
    <row r="30" spans="1:12">
      <c r="A30" s="239"/>
      <c r="B30" s="57"/>
      <c r="C30" s="58"/>
      <c r="D30" s="59"/>
      <c r="E30" s="60"/>
      <c r="F30" s="61"/>
      <c r="G30" s="103">
        <f t="shared" si="5"/>
        <v>0</v>
      </c>
      <c r="H30" s="62"/>
      <c r="I30" s="103">
        <f t="shared" si="6"/>
        <v>0</v>
      </c>
      <c r="J30" s="63"/>
      <c r="K30" s="113"/>
      <c r="L30" s="139"/>
    </row>
    <row r="31" spans="1:12">
      <c r="A31" s="240"/>
      <c r="B31" s="57"/>
      <c r="C31" s="58"/>
      <c r="D31" s="59"/>
      <c r="E31" s="60"/>
      <c r="F31" s="61"/>
      <c r="G31" s="103">
        <f t="shared" si="5"/>
        <v>0</v>
      </c>
      <c r="H31" s="62"/>
      <c r="I31" s="103">
        <f t="shared" si="6"/>
        <v>0</v>
      </c>
      <c r="J31" s="63"/>
      <c r="K31" s="113"/>
      <c r="L31" s="139"/>
    </row>
    <row r="32" spans="1:12">
      <c r="A32" s="237" t="s">
        <v>68</v>
      </c>
      <c r="B32" s="237"/>
      <c r="C32" s="237"/>
      <c r="D32" s="237"/>
      <c r="E32" s="237"/>
      <c r="F32" s="237"/>
      <c r="G32" s="103">
        <f>SUM(G27:G31)</f>
        <v>0</v>
      </c>
      <c r="H32" s="104">
        <f>SUM(H27:H31)</f>
        <v>0</v>
      </c>
      <c r="I32" s="103">
        <f t="shared" si="6"/>
        <v>0</v>
      </c>
      <c r="J32" s="64"/>
      <c r="K32" s="140"/>
      <c r="L32" s="65"/>
    </row>
    <row r="33" spans="1:12">
      <c r="G33"/>
      <c r="I33"/>
    </row>
    <row r="34" spans="1:12">
      <c r="A34" s="52" t="s">
        <v>52</v>
      </c>
      <c r="B34" s="53" t="s">
        <v>53</v>
      </c>
      <c r="C34" s="52" t="s">
        <v>54</v>
      </c>
      <c r="D34" s="54" t="s">
        <v>55</v>
      </c>
      <c r="E34" s="52" t="s">
        <v>56</v>
      </c>
      <c r="F34" s="52" t="s">
        <v>57</v>
      </c>
      <c r="G34" s="76" t="s">
        <v>11</v>
      </c>
      <c r="H34" s="55" t="s">
        <v>12</v>
      </c>
      <c r="I34" s="78" t="s">
        <v>13</v>
      </c>
      <c r="J34" s="56" t="s">
        <v>69</v>
      </c>
      <c r="K34" s="137" t="s">
        <v>59</v>
      </c>
      <c r="L34" s="143" t="s">
        <v>60</v>
      </c>
    </row>
    <row r="35" spans="1:12" s="108" customFormat="1">
      <c r="A35" s="247" t="s">
        <v>75</v>
      </c>
      <c r="B35" s="122" t="s">
        <v>76</v>
      </c>
      <c r="C35" s="121" t="s">
        <v>77</v>
      </c>
      <c r="D35" s="118">
        <v>5000</v>
      </c>
      <c r="E35" s="119">
        <v>1</v>
      </c>
      <c r="F35" s="119" t="s">
        <v>63</v>
      </c>
      <c r="G35" s="107">
        <f>D35*E35</f>
        <v>5000</v>
      </c>
      <c r="H35" s="62"/>
      <c r="I35" s="107">
        <f>G35-H35</f>
        <v>5000</v>
      </c>
      <c r="J35" s="106"/>
      <c r="K35" s="167">
        <v>1</v>
      </c>
      <c r="L35" s="134"/>
    </row>
    <row r="36" spans="1:12">
      <c r="A36" s="247"/>
      <c r="B36" s="57"/>
      <c r="C36" s="58"/>
      <c r="D36" s="59"/>
      <c r="E36" s="60"/>
      <c r="F36" s="61"/>
      <c r="G36" s="103">
        <f t="shared" ref="G36:G39" si="7">D36*E36</f>
        <v>0</v>
      </c>
      <c r="H36" s="62"/>
      <c r="I36" s="103">
        <f t="shared" ref="I36:I39" si="8">G36-H36</f>
        <v>0</v>
      </c>
      <c r="J36" s="63"/>
      <c r="K36" s="113"/>
      <c r="L36" s="144"/>
    </row>
    <row r="37" spans="1:12">
      <c r="A37" s="247"/>
      <c r="B37" s="57"/>
      <c r="C37" s="58"/>
      <c r="D37" s="59"/>
      <c r="E37" s="60"/>
      <c r="F37" s="61"/>
      <c r="G37" s="103">
        <f t="shared" si="7"/>
        <v>0</v>
      </c>
      <c r="H37" s="62"/>
      <c r="I37" s="103">
        <f t="shared" si="8"/>
        <v>0</v>
      </c>
      <c r="J37" s="63"/>
      <c r="K37" s="113"/>
      <c r="L37" s="139"/>
    </row>
    <row r="38" spans="1:12">
      <c r="A38" s="247"/>
      <c r="B38" s="57"/>
      <c r="C38" s="58"/>
      <c r="D38" s="59"/>
      <c r="E38" s="60"/>
      <c r="F38" s="61"/>
      <c r="G38" s="103">
        <f t="shared" si="7"/>
        <v>0</v>
      </c>
      <c r="H38" s="62"/>
      <c r="I38" s="103">
        <f t="shared" si="8"/>
        <v>0</v>
      </c>
      <c r="J38" s="63"/>
      <c r="K38" s="113"/>
      <c r="L38" s="139"/>
    </row>
    <row r="39" spans="1:12">
      <c r="A39" s="247"/>
      <c r="B39" s="57"/>
      <c r="C39" s="58"/>
      <c r="D39" s="59"/>
      <c r="E39" s="60"/>
      <c r="F39" s="61"/>
      <c r="G39" s="103">
        <f t="shared" si="7"/>
        <v>0</v>
      </c>
      <c r="H39" s="62"/>
      <c r="I39" s="103">
        <f t="shared" si="8"/>
        <v>0</v>
      </c>
      <c r="J39" s="63"/>
      <c r="K39" s="113"/>
      <c r="L39" s="139"/>
    </row>
    <row r="40" spans="1:12">
      <c r="A40" s="237" t="s">
        <v>68</v>
      </c>
      <c r="B40" s="237"/>
      <c r="C40" s="237"/>
      <c r="D40" s="237"/>
      <c r="E40" s="237"/>
      <c r="F40" s="237"/>
      <c r="G40" s="103">
        <f>SUM(G35:G39)</f>
        <v>5000</v>
      </c>
      <c r="H40" s="104">
        <f>SUM(H35:H39)</f>
        <v>0</v>
      </c>
      <c r="I40" s="103">
        <f>G40-H40</f>
        <v>5000</v>
      </c>
      <c r="J40" s="64"/>
      <c r="K40" s="140"/>
      <c r="L40" s="65"/>
    </row>
    <row r="41" spans="1:12">
      <c r="G41"/>
      <c r="I41"/>
    </row>
    <row r="42" spans="1:12">
      <c r="A42" s="52" t="s">
        <v>52</v>
      </c>
      <c r="B42" s="53" t="s">
        <v>53</v>
      </c>
      <c r="C42" s="69" t="s">
        <v>54</v>
      </c>
      <c r="D42" s="54" t="s">
        <v>55</v>
      </c>
      <c r="E42" s="52" t="s">
        <v>56</v>
      </c>
      <c r="F42" s="52" t="s">
        <v>57</v>
      </c>
      <c r="G42" s="76" t="s">
        <v>11</v>
      </c>
      <c r="H42" s="55" t="s">
        <v>12</v>
      </c>
      <c r="I42" s="78" t="s">
        <v>13</v>
      </c>
      <c r="J42" s="56" t="s">
        <v>69</v>
      </c>
      <c r="K42" s="137" t="s">
        <v>59</v>
      </c>
      <c r="L42" s="142" t="s">
        <v>60</v>
      </c>
    </row>
    <row r="43" spans="1:12">
      <c r="A43" s="247" t="s">
        <v>78</v>
      </c>
      <c r="B43" s="116"/>
      <c r="C43" s="123"/>
      <c r="D43" s="119"/>
      <c r="E43" s="119"/>
      <c r="F43" s="120"/>
      <c r="G43" s="103">
        <f t="shared" ref="G43:G47" si="9">D43*E43</f>
        <v>0</v>
      </c>
      <c r="H43" s="62"/>
      <c r="I43" s="103">
        <f t="shared" ref="I43:I48" si="10">G43-H43</f>
        <v>0</v>
      </c>
      <c r="J43" s="63"/>
      <c r="K43" s="113"/>
      <c r="L43" s="134"/>
    </row>
    <row r="44" spans="1:12">
      <c r="A44" s="247"/>
      <c r="B44" s="57"/>
      <c r="C44" s="70"/>
      <c r="D44" s="59"/>
      <c r="E44" s="60"/>
      <c r="F44" s="71"/>
      <c r="G44" s="103">
        <f t="shared" si="9"/>
        <v>0</v>
      </c>
      <c r="H44" s="62"/>
      <c r="I44" s="103">
        <f t="shared" si="10"/>
        <v>0</v>
      </c>
      <c r="J44" s="63"/>
      <c r="K44" s="134"/>
      <c r="L44" s="139"/>
    </row>
    <row r="45" spans="1:12">
      <c r="A45" s="247"/>
      <c r="B45" s="57"/>
      <c r="C45" s="70"/>
      <c r="D45" s="59"/>
      <c r="E45" s="60"/>
      <c r="F45" s="71"/>
      <c r="G45" s="103">
        <f t="shared" si="9"/>
        <v>0</v>
      </c>
      <c r="H45" s="62"/>
      <c r="I45" s="103">
        <f t="shared" si="10"/>
        <v>0</v>
      </c>
      <c r="J45" s="63"/>
      <c r="K45" s="113"/>
      <c r="L45" s="139"/>
    </row>
    <row r="46" spans="1:12">
      <c r="A46" s="247"/>
      <c r="B46" s="57"/>
      <c r="C46" s="70"/>
      <c r="D46" s="59"/>
      <c r="E46" s="60"/>
      <c r="F46" s="71"/>
      <c r="G46" s="103">
        <f t="shared" si="9"/>
        <v>0</v>
      </c>
      <c r="H46" s="62"/>
      <c r="I46" s="103">
        <f t="shared" si="10"/>
        <v>0</v>
      </c>
      <c r="J46" s="63"/>
      <c r="K46" s="113"/>
      <c r="L46" s="139"/>
    </row>
    <row r="47" spans="1:12">
      <c r="A47" s="247"/>
      <c r="B47" s="57"/>
      <c r="C47" s="70"/>
      <c r="D47" s="59"/>
      <c r="E47" s="60"/>
      <c r="F47" s="71"/>
      <c r="G47" s="103">
        <f t="shared" si="9"/>
        <v>0</v>
      </c>
      <c r="H47" s="62"/>
      <c r="I47" s="103">
        <f t="shared" si="10"/>
        <v>0</v>
      </c>
      <c r="J47" s="63"/>
      <c r="K47" s="113"/>
      <c r="L47" s="139"/>
    </row>
    <row r="48" spans="1:12">
      <c r="A48" s="237" t="s">
        <v>68</v>
      </c>
      <c r="B48" s="237"/>
      <c r="C48" s="237"/>
      <c r="D48" s="237"/>
      <c r="E48" s="237"/>
      <c r="F48" s="237"/>
      <c r="G48" s="103">
        <f>SUM(G43:G47)</f>
        <v>0</v>
      </c>
      <c r="H48" s="104">
        <f>SUM(H43:H47)</f>
        <v>0</v>
      </c>
      <c r="I48" s="103">
        <f t="shared" si="10"/>
        <v>0</v>
      </c>
      <c r="J48" s="64"/>
      <c r="K48" s="140"/>
      <c r="L48" s="65"/>
    </row>
    <row r="49" spans="1:12">
      <c r="G49"/>
      <c r="I49"/>
    </row>
    <row r="50" spans="1:12">
      <c r="A50" s="52" t="s">
        <v>52</v>
      </c>
      <c r="B50" s="53" t="s">
        <v>53</v>
      </c>
      <c r="C50" s="52" t="s">
        <v>54</v>
      </c>
      <c r="D50" s="54" t="s">
        <v>55</v>
      </c>
      <c r="E50" s="52" t="s">
        <v>56</v>
      </c>
      <c r="F50" s="52" t="s">
        <v>57</v>
      </c>
      <c r="G50" s="76" t="s">
        <v>11</v>
      </c>
      <c r="H50" s="55" t="s">
        <v>12</v>
      </c>
      <c r="I50" s="78" t="s">
        <v>13</v>
      </c>
      <c r="J50" s="56" t="s">
        <v>69</v>
      </c>
      <c r="K50" s="137" t="s">
        <v>59</v>
      </c>
      <c r="L50" s="143" t="s">
        <v>60</v>
      </c>
    </row>
    <row r="51" spans="1:12">
      <c r="A51" s="247" t="s">
        <v>79</v>
      </c>
      <c r="B51" s="57" t="s">
        <v>33</v>
      </c>
      <c r="C51" s="58" t="s">
        <v>80</v>
      </c>
      <c r="D51" s="59">
        <v>21780</v>
      </c>
      <c r="E51" s="60">
        <v>1</v>
      </c>
      <c r="F51" s="61" t="s">
        <v>63</v>
      </c>
      <c r="G51" s="103">
        <f t="shared" ref="G51" si="11">D51*E51</f>
        <v>21780</v>
      </c>
      <c r="H51" s="62"/>
      <c r="I51" s="103">
        <f t="shared" ref="I51" si="12">G51-H51</f>
        <v>21780</v>
      </c>
      <c r="J51" s="63"/>
      <c r="K51" s="170">
        <v>4</v>
      </c>
      <c r="L51" s="134"/>
    </row>
    <row r="52" spans="1:12">
      <c r="A52" s="247"/>
      <c r="B52" s="57" t="s">
        <v>33</v>
      </c>
      <c r="C52" s="110" t="s">
        <v>81</v>
      </c>
      <c r="D52" s="59">
        <v>10</v>
      </c>
      <c r="E52" s="60">
        <v>1</v>
      </c>
      <c r="F52" s="61" t="s">
        <v>82</v>
      </c>
      <c r="G52" s="103">
        <f t="shared" ref="G52:G54" si="13">D52*E52</f>
        <v>10</v>
      </c>
      <c r="H52" s="62"/>
      <c r="I52" s="103">
        <f t="shared" ref="I52:I54" si="14">G52-H52</f>
        <v>10</v>
      </c>
      <c r="J52" s="63"/>
      <c r="K52" s="131">
        <v>6</v>
      </c>
      <c r="L52" s="134"/>
    </row>
    <row r="53" spans="1:12">
      <c r="A53" s="247"/>
      <c r="B53" s="57" t="s">
        <v>33</v>
      </c>
      <c r="C53" s="110" t="s">
        <v>83</v>
      </c>
      <c r="D53" s="59">
        <v>10</v>
      </c>
      <c r="E53" s="60">
        <v>1</v>
      </c>
      <c r="F53" s="61" t="s">
        <v>82</v>
      </c>
      <c r="G53" s="103">
        <f t="shared" si="13"/>
        <v>10</v>
      </c>
      <c r="H53" s="62"/>
      <c r="I53" s="103">
        <f t="shared" si="14"/>
        <v>10</v>
      </c>
      <c r="J53" s="63"/>
      <c r="K53" s="131">
        <v>6</v>
      </c>
      <c r="L53" s="134"/>
    </row>
    <row r="54" spans="1:12">
      <c r="A54" s="247"/>
      <c r="B54" s="57" t="s">
        <v>33</v>
      </c>
      <c r="C54" s="110" t="s">
        <v>84</v>
      </c>
      <c r="D54" s="59">
        <v>10</v>
      </c>
      <c r="E54" s="60">
        <v>1</v>
      </c>
      <c r="F54" s="61" t="s">
        <v>82</v>
      </c>
      <c r="G54" s="103">
        <f t="shared" si="13"/>
        <v>10</v>
      </c>
      <c r="H54" s="62"/>
      <c r="I54" s="103">
        <f t="shared" si="14"/>
        <v>10</v>
      </c>
      <c r="J54" s="63"/>
      <c r="K54" s="131">
        <v>6</v>
      </c>
      <c r="L54" s="144"/>
    </row>
    <row r="55" spans="1:12">
      <c r="A55" s="247"/>
      <c r="B55" s="57"/>
      <c r="C55" s="58"/>
      <c r="D55" s="59"/>
      <c r="E55" s="60"/>
      <c r="F55" s="61"/>
      <c r="G55" s="103">
        <v>0</v>
      </c>
      <c r="H55" s="62"/>
      <c r="I55" s="103">
        <v>0</v>
      </c>
      <c r="J55" s="63"/>
      <c r="K55" s="113"/>
      <c r="L55" s="139"/>
    </row>
    <row r="56" spans="1:12">
      <c r="A56" s="237" t="s">
        <v>68</v>
      </c>
      <c r="B56" s="237"/>
      <c r="C56" s="237"/>
      <c r="D56" s="237"/>
      <c r="E56" s="237"/>
      <c r="F56" s="237"/>
      <c r="G56" s="103">
        <f>SUM(G51:G55)</f>
        <v>21810</v>
      </c>
      <c r="H56" s="104">
        <f>SUM(H51:H55)</f>
        <v>0</v>
      </c>
      <c r="I56" s="103">
        <f t="shared" ref="I56" si="15">G56-H56</f>
        <v>21810</v>
      </c>
      <c r="J56" s="64"/>
      <c r="K56" s="140"/>
      <c r="L56" s="65"/>
    </row>
    <row r="57" spans="1:12">
      <c r="G57"/>
      <c r="I57"/>
    </row>
    <row r="58" spans="1:12">
      <c r="A58" s="52" t="s">
        <v>52</v>
      </c>
      <c r="B58" s="53" t="s">
        <v>53</v>
      </c>
      <c r="C58" s="52" t="s">
        <v>54</v>
      </c>
      <c r="D58" s="54" t="s">
        <v>55</v>
      </c>
      <c r="E58" s="52" t="s">
        <v>56</v>
      </c>
      <c r="F58" s="52" t="s">
        <v>57</v>
      </c>
      <c r="G58" s="76" t="s">
        <v>11</v>
      </c>
      <c r="H58" s="55" t="s">
        <v>12</v>
      </c>
      <c r="I58" s="78" t="s">
        <v>13</v>
      </c>
      <c r="J58" s="56" t="s">
        <v>69</v>
      </c>
      <c r="K58" s="137" t="s">
        <v>59</v>
      </c>
      <c r="L58" s="143" t="s">
        <v>60</v>
      </c>
    </row>
    <row r="59" spans="1:12">
      <c r="A59" s="247" t="s">
        <v>85</v>
      </c>
      <c r="B59" s="116"/>
      <c r="C59" s="121"/>
      <c r="D59" s="119"/>
      <c r="E59" s="119"/>
      <c r="F59" s="120"/>
      <c r="G59" s="103">
        <f t="shared" ref="G59:G63" si="16">D59*E59</f>
        <v>0</v>
      </c>
      <c r="H59" s="62"/>
      <c r="I59" s="103">
        <f t="shared" ref="I59:I64" si="17">G59-H59</f>
        <v>0</v>
      </c>
      <c r="J59" s="63"/>
      <c r="K59" s="131"/>
      <c r="L59" s="134"/>
    </row>
    <row r="60" spans="1:12">
      <c r="A60" s="247"/>
      <c r="B60" s="57"/>
      <c r="C60" s="58"/>
      <c r="D60" s="59"/>
      <c r="E60" s="60"/>
      <c r="F60" s="61"/>
      <c r="G60" s="103">
        <f t="shared" si="16"/>
        <v>0</v>
      </c>
      <c r="H60" s="62"/>
      <c r="I60" s="103">
        <f t="shared" si="17"/>
        <v>0</v>
      </c>
      <c r="J60" s="63"/>
      <c r="K60" s="113"/>
      <c r="L60" s="134"/>
    </row>
    <row r="61" spans="1:12">
      <c r="A61" s="247"/>
      <c r="B61" s="57"/>
      <c r="C61" s="58"/>
      <c r="D61" s="59"/>
      <c r="E61" s="60"/>
      <c r="F61" s="61"/>
      <c r="G61" s="103">
        <f t="shared" si="16"/>
        <v>0</v>
      </c>
      <c r="H61" s="62"/>
      <c r="I61" s="103">
        <f t="shared" si="17"/>
        <v>0</v>
      </c>
      <c r="J61" s="63"/>
      <c r="K61" s="113"/>
      <c r="L61" s="139"/>
    </row>
    <row r="62" spans="1:12">
      <c r="A62" s="247"/>
      <c r="B62" s="57"/>
      <c r="C62" s="58"/>
      <c r="D62" s="59"/>
      <c r="E62" s="60"/>
      <c r="F62" s="61"/>
      <c r="G62" s="103">
        <f t="shared" si="16"/>
        <v>0</v>
      </c>
      <c r="H62" s="62"/>
      <c r="I62" s="103">
        <f t="shared" si="17"/>
        <v>0</v>
      </c>
      <c r="J62" s="63"/>
      <c r="K62" s="113"/>
      <c r="L62" s="139"/>
    </row>
    <row r="63" spans="1:12">
      <c r="A63" s="247"/>
      <c r="B63" s="57"/>
      <c r="C63" s="58"/>
      <c r="D63" s="59"/>
      <c r="E63" s="60"/>
      <c r="F63" s="61"/>
      <c r="G63" s="103">
        <f t="shared" si="16"/>
        <v>0</v>
      </c>
      <c r="H63" s="62"/>
      <c r="I63" s="103">
        <f t="shared" si="17"/>
        <v>0</v>
      </c>
      <c r="J63" s="63"/>
      <c r="K63" s="113"/>
      <c r="L63" s="139"/>
    </row>
    <row r="64" spans="1:12">
      <c r="A64" s="237" t="s">
        <v>68</v>
      </c>
      <c r="B64" s="237"/>
      <c r="C64" s="237"/>
      <c r="D64" s="237"/>
      <c r="E64" s="237"/>
      <c r="F64" s="237"/>
      <c r="G64" s="103">
        <f>SUM(G59:G63)</f>
        <v>0</v>
      </c>
      <c r="H64" s="104">
        <f>SUM(H59:H63)</f>
        <v>0</v>
      </c>
      <c r="I64" s="103">
        <f t="shared" si="17"/>
        <v>0</v>
      </c>
      <c r="J64" s="64"/>
      <c r="K64" s="140"/>
      <c r="L64" s="65"/>
    </row>
    <row r="65" spans="1:12">
      <c r="G65"/>
      <c r="I65"/>
    </row>
    <row r="66" spans="1:12">
      <c r="A66" s="52" t="s">
        <v>52</v>
      </c>
      <c r="B66" s="53" t="s">
        <v>53</v>
      </c>
      <c r="C66" s="52" t="s">
        <v>54</v>
      </c>
      <c r="D66" s="54" t="s">
        <v>55</v>
      </c>
      <c r="E66" s="52" t="s">
        <v>56</v>
      </c>
      <c r="F66" s="52" t="s">
        <v>57</v>
      </c>
      <c r="G66" s="76" t="s">
        <v>11</v>
      </c>
      <c r="H66" s="55" t="s">
        <v>12</v>
      </c>
      <c r="I66" s="78" t="s">
        <v>13</v>
      </c>
      <c r="J66" s="56" t="s">
        <v>69</v>
      </c>
      <c r="K66" s="137" t="s">
        <v>59</v>
      </c>
      <c r="L66" s="142" t="s">
        <v>60</v>
      </c>
    </row>
    <row r="67" spans="1:12">
      <c r="A67" s="247" t="s">
        <v>86</v>
      </c>
      <c r="B67" s="57"/>
      <c r="C67" s="58"/>
      <c r="D67" s="59"/>
      <c r="E67" s="60"/>
      <c r="F67" s="61"/>
      <c r="G67" s="103">
        <f t="shared" ref="G67:G71" si="18">D67*E67</f>
        <v>0</v>
      </c>
      <c r="H67" s="62"/>
      <c r="I67" s="103">
        <f t="shared" ref="I67:I72" si="19">G67-H67</f>
        <v>0</v>
      </c>
      <c r="J67" s="63"/>
      <c r="K67" s="113"/>
      <c r="L67" s="139"/>
    </row>
    <row r="68" spans="1:12">
      <c r="A68" s="247"/>
      <c r="B68" s="57"/>
      <c r="C68" s="58"/>
      <c r="D68" s="59"/>
      <c r="E68" s="60"/>
      <c r="F68" s="61"/>
      <c r="G68" s="103">
        <f t="shared" si="18"/>
        <v>0</v>
      </c>
      <c r="H68" s="62"/>
      <c r="I68" s="103">
        <f t="shared" si="19"/>
        <v>0</v>
      </c>
      <c r="J68" s="63"/>
      <c r="K68" s="113"/>
      <c r="L68" s="139"/>
    </row>
    <row r="69" spans="1:12">
      <c r="A69" s="247"/>
      <c r="B69" s="57"/>
      <c r="C69" s="58"/>
      <c r="D69" s="59"/>
      <c r="E69" s="60"/>
      <c r="F69" s="61"/>
      <c r="G69" s="103">
        <f t="shared" si="18"/>
        <v>0</v>
      </c>
      <c r="H69" s="62"/>
      <c r="I69" s="103">
        <f t="shared" si="19"/>
        <v>0</v>
      </c>
      <c r="J69" s="63"/>
      <c r="K69" s="113"/>
      <c r="L69" s="139"/>
    </row>
    <row r="70" spans="1:12">
      <c r="A70" s="247"/>
      <c r="B70" s="57"/>
      <c r="C70" s="58"/>
      <c r="D70" s="59"/>
      <c r="E70" s="60"/>
      <c r="F70" s="61"/>
      <c r="G70" s="103">
        <f t="shared" si="18"/>
        <v>0</v>
      </c>
      <c r="H70" s="62"/>
      <c r="I70" s="103">
        <f t="shared" si="19"/>
        <v>0</v>
      </c>
      <c r="J70" s="63"/>
      <c r="K70" s="113"/>
      <c r="L70" s="139"/>
    </row>
    <row r="71" spans="1:12">
      <c r="A71" s="247"/>
      <c r="B71" s="57"/>
      <c r="C71" s="58"/>
      <c r="D71" s="59"/>
      <c r="E71" s="60"/>
      <c r="F71" s="61"/>
      <c r="G71" s="103">
        <f t="shared" si="18"/>
        <v>0</v>
      </c>
      <c r="H71" s="62"/>
      <c r="I71" s="103">
        <f t="shared" si="19"/>
        <v>0</v>
      </c>
      <c r="J71" s="63"/>
      <c r="K71" s="113"/>
      <c r="L71" s="139"/>
    </row>
    <row r="72" spans="1:12">
      <c r="A72" s="237" t="s">
        <v>68</v>
      </c>
      <c r="B72" s="237"/>
      <c r="C72" s="237"/>
      <c r="D72" s="237"/>
      <c r="E72" s="237"/>
      <c r="F72" s="237"/>
      <c r="G72" s="103">
        <f>SUM(G67:G71)</f>
        <v>0</v>
      </c>
      <c r="H72" s="104">
        <f>SUM(H67:H71)</f>
        <v>0</v>
      </c>
      <c r="I72" s="103">
        <f t="shared" si="19"/>
        <v>0</v>
      </c>
      <c r="J72" s="64"/>
      <c r="K72" s="140"/>
      <c r="L72" s="65"/>
    </row>
    <row r="73" spans="1:12">
      <c r="G73"/>
      <c r="I73"/>
    </row>
    <row r="74" spans="1:12">
      <c r="A74" s="52" t="s">
        <v>52</v>
      </c>
      <c r="B74" s="53" t="s">
        <v>53</v>
      </c>
      <c r="C74" s="52" t="s">
        <v>54</v>
      </c>
      <c r="D74" s="54" t="s">
        <v>55</v>
      </c>
      <c r="E74" s="52" t="s">
        <v>56</v>
      </c>
      <c r="F74" s="52" t="s">
        <v>57</v>
      </c>
      <c r="G74" s="76" t="s">
        <v>11</v>
      </c>
      <c r="H74" s="55" t="s">
        <v>12</v>
      </c>
      <c r="I74" s="78" t="s">
        <v>13</v>
      </c>
      <c r="J74" s="56" t="s">
        <v>69</v>
      </c>
      <c r="K74" s="137" t="s">
        <v>59</v>
      </c>
      <c r="L74" s="142" t="s">
        <v>60</v>
      </c>
    </row>
    <row r="75" spans="1:12">
      <c r="A75" s="247" t="s">
        <v>87</v>
      </c>
      <c r="B75" s="57"/>
      <c r="C75" s="58"/>
      <c r="D75" s="59"/>
      <c r="E75" s="60"/>
      <c r="F75" s="61"/>
      <c r="G75" s="103">
        <f t="shared" ref="G75:G79" si="20">D75*E75</f>
        <v>0</v>
      </c>
      <c r="H75" s="62"/>
      <c r="I75" s="103">
        <f t="shared" ref="I75:I80" si="21">G75-H75</f>
        <v>0</v>
      </c>
      <c r="J75" s="63"/>
      <c r="K75" s="113"/>
      <c r="L75" s="139"/>
    </row>
    <row r="76" spans="1:12">
      <c r="A76" s="247"/>
      <c r="B76" s="57"/>
      <c r="C76" s="58"/>
      <c r="D76" s="59"/>
      <c r="E76" s="60"/>
      <c r="F76" s="61"/>
      <c r="G76" s="103">
        <f t="shared" si="20"/>
        <v>0</v>
      </c>
      <c r="H76" s="62"/>
      <c r="I76" s="103">
        <f t="shared" si="21"/>
        <v>0</v>
      </c>
      <c r="J76" s="63"/>
      <c r="K76" s="113"/>
      <c r="L76" s="139"/>
    </row>
    <row r="77" spans="1:12">
      <c r="A77" s="247"/>
      <c r="B77" s="57"/>
      <c r="C77" s="58"/>
      <c r="D77" s="59"/>
      <c r="E77" s="60"/>
      <c r="F77" s="61"/>
      <c r="G77" s="103">
        <f t="shared" si="20"/>
        <v>0</v>
      </c>
      <c r="H77" s="62"/>
      <c r="I77" s="103">
        <f t="shared" si="21"/>
        <v>0</v>
      </c>
      <c r="J77" s="63"/>
      <c r="K77" s="113"/>
      <c r="L77" s="139"/>
    </row>
    <row r="78" spans="1:12">
      <c r="A78" s="247"/>
      <c r="B78" s="57"/>
      <c r="C78" s="58"/>
      <c r="D78" s="59"/>
      <c r="E78" s="60"/>
      <c r="F78" s="61"/>
      <c r="G78" s="103">
        <f t="shared" si="20"/>
        <v>0</v>
      </c>
      <c r="H78" s="62"/>
      <c r="I78" s="103">
        <f t="shared" si="21"/>
        <v>0</v>
      </c>
      <c r="J78" s="63"/>
      <c r="K78" s="113"/>
      <c r="L78" s="139"/>
    </row>
    <row r="79" spans="1:12">
      <c r="A79" s="247"/>
      <c r="B79" s="57"/>
      <c r="C79" s="58"/>
      <c r="D79" s="59"/>
      <c r="E79" s="60"/>
      <c r="F79" s="61"/>
      <c r="G79" s="103">
        <f t="shared" si="20"/>
        <v>0</v>
      </c>
      <c r="H79" s="62"/>
      <c r="I79" s="103">
        <f t="shared" si="21"/>
        <v>0</v>
      </c>
      <c r="J79" s="63"/>
      <c r="K79" s="113"/>
      <c r="L79" s="139"/>
    </row>
    <row r="80" spans="1:12">
      <c r="A80" s="237" t="s">
        <v>68</v>
      </c>
      <c r="B80" s="237"/>
      <c r="C80" s="237"/>
      <c r="D80" s="237"/>
      <c r="E80" s="237"/>
      <c r="F80" s="237"/>
      <c r="G80" s="103">
        <f>SUM(G75:G79)</f>
        <v>0</v>
      </c>
      <c r="H80" s="104">
        <f>SUM(H75:H79)</f>
        <v>0</v>
      </c>
      <c r="I80" s="103">
        <f t="shared" si="21"/>
        <v>0</v>
      </c>
      <c r="J80" s="64"/>
      <c r="K80" s="140"/>
      <c r="L80" s="65"/>
    </row>
    <row r="81" spans="1:12">
      <c r="G81"/>
      <c r="I81"/>
    </row>
    <row r="82" spans="1:12">
      <c r="A82" s="52" t="s">
        <v>52</v>
      </c>
      <c r="B82" s="53" t="s">
        <v>53</v>
      </c>
      <c r="C82" s="52" t="s">
        <v>54</v>
      </c>
      <c r="D82" s="54" t="s">
        <v>55</v>
      </c>
      <c r="E82" s="52" t="s">
        <v>56</v>
      </c>
      <c r="F82" s="52" t="s">
        <v>57</v>
      </c>
      <c r="G82" s="76" t="s">
        <v>11</v>
      </c>
      <c r="H82" s="55" t="s">
        <v>12</v>
      </c>
      <c r="I82" s="78" t="s">
        <v>13</v>
      </c>
      <c r="J82" s="56" t="s">
        <v>69</v>
      </c>
      <c r="K82" s="137" t="s">
        <v>59</v>
      </c>
      <c r="L82" s="143" t="s">
        <v>60</v>
      </c>
    </row>
    <row r="83" spans="1:12" ht="25.5">
      <c r="A83" s="238" t="s">
        <v>88</v>
      </c>
      <c r="B83" s="57" t="s">
        <v>89</v>
      </c>
      <c r="C83" s="117" t="s">
        <v>90</v>
      </c>
      <c r="D83" s="176">
        <v>197.64</v>
      </c>
      <c r="E83" s="119">
        <v>144</v>
      </c>
      <c r="F83" s="120" t="s">
        <v>91</v>
      </c>
      <c r="G83" s="103">
        <f t="shared" ref="G83:G85" si="22">D83*E83</f>
        <v>28460.159999999996</v>
      </c>
      <c r="H83" s="62"/>
      <c r="I83" s="103">
        <f t="shared" ref="I83:I86" si="23">G83-H83</f>
        <v>28460.159999999996</v>
      </c>
      <c r="J83" s="63"/>
      <c r="K83" s="184">
        <v>5</v>
      </c>
      <c r="L83" s="134"/>
    </row>
    <row r="84" spans="1:12" ht="25.5">
      <c r="A84" s="239"/>
      <c r="B84" s="57" t="s">
        <v>89</v>
      </c>
      <c r="C84" s="117" t="s">
        <v>92</v>
      </c>
      <c r="D84" s="118">
        <v>173.88</v>
      </c>
      <c r="E84" s="119">
        <v>288</v>
      </c>
      <c r="F84" s="120" t="s">
        <v>91</v>
      </c>
      <c r="G84" s="103">
        <f t="shared" si="22"/>
        <v>50077.440000000002</v>
      </c>
      <c r="H84" s="62"/>
      <c r="I84" s="103">
        <f t="shared" si="23"/>
        <v>50077.440000000002</v>
      </c>
      <c r="J84" s="63"/>
      <c r="K84" s="184">
        <v>5</v>
      </c>
      <c r="L84" s="134"/>
    </row>
    <row r="85" spans="1:12" ht="18.75" customHeight="1">
      <c r="A85" s="240"/>
      <c r="B85" s="57" t="s">
        <v>89</v>
      </c>
      <c r="C85" s="117" t="s">
        <v>243</v>
      </c>
      <c r="D85" s="118">
        <v>110</v>
      </c>
      <c r="E85" s="119">
        <v>9</v>
      </c>
      <c r="F85" s="120" t="s">
        <v>67</v>
      </c>
      <c r="G85" s="103">
        <f t="shared" si="22"/>
        <v>990</v>
      </c>
      <c r="H85" s="62"/>
      <c r="I85" s="103">
        <f t="shared" si="23"/>
        <v>990</v>
      </c>
      <c r="J85" s="63"/>
      <c r="K85" s="131">
        <v>6</v>
      </c>
      <c r="L85" s="298"/>
    </row>
    <row r="86" spans="1:12">
      <c r="A86" s="237" t="s">
        <v>68</v>
      </c>
      <c r="B86" s="237"/>
      <c r="C86" s="237"/>
      <c r="D86" s="237"/>
      <c r="E86" s="237"/>
      <c r="F86" s="237"/>
      <c r="G86" s="103">
        <f>SUM(G83:G85)</f>
        <v>79527.600000000006</v>
      </c>
      <c r="H86" s="104">
        <f>SUM(H83:H84)</f>
        <v>0</v>
      </c>
      <c r="I86" s="103">
        <f>G86-H86</f>
        <v>79527.600000000006</v>
      </c>
      <c r="J86" s="64"/>
      <c r="K86" s="140"/>
      <c r="L86" s="132"/>
    </row>
    <row r="87" spans="1:12">
      <c r="G87"/>
      <c r="I87"/>
    </row>
    <row r="88" spans="1:12">
      <c r="A88" s="52" t="s">
        <v>52</v>
      </c>
      <c r="B88" s="53" t="s">
        <v>53</v>
      </c>
      <c r="C88" s="52" t="s">
        <v>54</v>
      </c>
      <c r="D88" s="54" t="s">
        <v>55</v>
      </c>
      <c r="E88" s="52" t="s">
        <v>56</v>
      </c>
      <c r="F88" s="52" t="s">
        <v>57</v>
      </c>
      <c r="G88" s="76" t="s">
        <v>11</v>
      </c>
      <c r="H88" s="55" t="s">
        <v>12</v>
      </c>
      <c r="I88" s="78" t="s">
        <v>13</v>
      </c>
      <c r="J88" s="56" t="s">
        <v>69</v>
      </c>
      <c r="K88" s="137" t="s">
        <v>59</v>
      </c>
      <c r="L88" s="142" t="s">
        <v>60</v>
      </c>
    </row>
    <row r="89" spans="1:12">
      <c r="A89" s="247" t="s">
        <v>93</v>
      </c>
      <c r="B89" s="57"/>
      <c r="C89" s="58"/>
      <c r="D89" s="59"/>
      <c r="E89" s="60"/>
      <c r="F89" s="61"/>
      <c r="G89" s="103">
        <f>E89*F89</f>
        <v>0</v>
      </c>
      <c r="H89" s="62"/>
      <c r="I89" s="103">
        <f t="shared" ref="I89:I91" si="24">G89-H89</f>
        <v>0</v>
      </c>
      <c r="J89" s="63"/>
      <c r="K89" s="113"/>
      <c r="L89" s="139"/>
    </row>
    <row r="90" spans="1:12">
      <c r="A90" s="247"/>
      <c r="B90" s="57"/>
      <c r="C90" s="58"/>
      <c r="D90" s="59"/>
      <c r="E90" s="60"/>
      <c r="F90" s="61"/>
      <c r="G90" s="103">
        <f>E90*F90</f>
        <v>0</v>
      </c>
      <c r="H90" s="62"/>
      <c r="I90" s="103">
        <f t="shared" si="24"/>
        <v>0</v>
      </c>
      <c r="J90" s="63"/>
      <c r="K90" s="134"/>
      <c r="L90" s="139"/>
    </row>
    <row r="91" spans="1:12">
      <c r="A91" s="237" t="s">
        <v>68</v>
      </c>
      <c r="B91" s="237"/>
      <c r="C91" s="237"/>
      <c r="D91" s="237"/>
      <c r="E91" s="237"/>
      <c r="F91" s="237"/>
      <c r="G91" s="103">
        <f>SUM(G89:G90)</f>
        <v>0</v>
      </c>
      <c r="H91" s="104">
        <f>SUM(H89:H90)</f>
        <v>0</v>
      </c>
      <c r="I91" s="103">
        <f t="shared" si="24"/>
        <v>0</v>
      </c>
      <c r="J91" s="64"/>
      <c r="K91" s="140"/>
      <c r="L91" s="65"/>
    </row>
    <row r="92" spans="1:12">
      <c r="G92"/>
      <c r="I92"/>
    </row>
    <row r="93" spans="1:12">
      <c r="A93" s="52" t="s">
        <v>52</v>
      </c>
      <c r="B93" s="53" t="s">
        <v>53</v>
      </c>
      <c r="C93" s="52" t="s">
        <v>54</v>
      </c>
      <c r="D93" s="54" t="s">
        <v>55</v>
      </c>
      <c r="E93" s="52" t="s">
        <v>56</v>
      </c>
      <c r="F93" s="52" t="s">
        <v>57</v>
      </c>
      <c r="G93" s="76" t="s">
        <v>11</v>
      </c>
      <c r="H93" s="55" t="s">
        <v>12</v>
      </c>
      <c r="I93" s="78" t="s">
        <v>13</v>
      </c>
      <c r="J93" s="56" t="s">
        <v>69</v>
      </c>
      <c r="K93" s="137" t="s">
        <v>59</v>
      </c>
      <c r="L93" s="142" t="s">
        <v>60</v>
      </c>
    </row>
    <row r="94" spans="1:12">
      <c r="A94" s="247" t="s">
        <v>94</v>
      </c>
      <c r="B94" s="57"/>
      <c r="C94" s="58"/>
      <c r="D94" s="59"/>
      <c r="E94" s="60"/>
      <c r="F94" s="61"/>
      <c r="G94" s="111">
        <f t="shared" ref="G94:G95" si="25">D94*E94</f>
        <v>0</v>
      </c>
      <c r="H94" s="62">
        <v>0</v>
      </c>
      <c r="I94" s="111">
        <f t="shared" ref="I94:I96" si="26">G94-H94</f>
        <v>0</v>
      </c>
      <c r="J94" s="114"/>
      <c r="K94" s="113"/>
      <c r="L94" s="139"/>
    </row>
    <row r="95" spans="1:12">
      <c r="A95" s="247"/>
      <c r="B95" s="57"/>
      <c r="C95" s="58"/>
      <c r="D95" s="59"/>
      <c r="E95" s="60"/>
      <c r="F95" s="61"/>
      <c r="G95" s="103">
        <f t="shared" si="25"/>
        <v>0</v>
      </c>
      <c r="H95" s="62"/>
      <c r="I95" s="103">
        <f t="shared" si="26"/>
        <v>0</v>
      </c>
      <c r="J95" s="63"/>
      <c r="K95" s="113"/>
      <c r="L95" s="139"/>
    </row>
    <row r="96" spans="1:12">
      <c r="A96" s="237" t="s">
        <v>68</v>
      </c>
      <c r="B96" s="237"/>
      <c r="C96" s="237"/>
      <c r="D96" s="237"/>
      <c r="E96" s="237"/>
      <c r="F96" s="237"/>
      <c r="G96" s="103">
        <f>SUM(G94:G95)</f>
        <v>0</v>
      </c>
      <c r="H96" s="104">
        <f>SUM(H94:H95)</f>
        <v>0</v>
      </c>
      <c r="I96" s="103">
        <f t="shared" si="26"/>
        <v>0</v>
      </c>
      <c r="J96" s="64"/>
      <c r="K96" s="140"/>
      <c r="L96" s="65"/>
    </row>
    <row r="97" spans="1:12">
      <c r="G97"/>
      <c r="I97"/>
    </row>
    <row r="98" spans="1:12">
      <c r="A98" s="52" t="s">
        <v>52</v>
      </c>
      <c r="B98" s="53" t="s">
        <v>53</v>
      </c>
      <c r="C98" s="52" t="s">
        <v>54</v>
      </c>
      <c r="D98" s="54" t="s">
        <v>55</v>
      </c>
      <c r="E98" s="52" t="s">
        <v>56</v>
      </c>
      <c r="F98" s="52" t="s">
        <v>57</v>
      </c>
      <c r="G98" s="76" t="s">
        <v>11</v>
      </c>
      <c r="H98" s="55" t="s">
        <v>12</v>
      </c>
      <c r="I98" s="78" t="s">
        <v>13</v>
      </c>
      <c r="J98" s="56" t="s">
        <v>69</v>
      </c>
      <c r="K98" s="137" t="s">
        <v>59</v>
      </c>
      <c r="L98" s="142" t="s">
        <v>60</v>
      </c>
    </row>
    <row r="99" spans="1:12">
      <c r="A99" s="247" t="s">
        <v>95</v>
      </c>
      <c r="B99" s="57"/>
      <c r="C99" s="58"/>
      <c r="D99" s="59"/>
      <c r="E99" s="60"/>
      <c r="F99" s="61"/>
      <c r="G99" s="103">
        <f t="shared" ref="G99:G100" si="27">D99*E99</f>
        <v>0</v>
      </c>
      <c r="H99" s="62"/>
      <c r="I99" s="103">
        <f t="shared" ref="I99:I101" si="28">G99-H99</f>
        <v>0</v>
      </c>
      <c r="J99" s="63"/>
      <c r="K99" s="113"/>
      <c r="L99" s="139"/>
    </row>
    <row r="100" spans="1:12">
      <c r="A100" s="247"/>
      <c r="B100" s="57"/>
      <c r="C100" s="58"/>
      <c r="D100" s="59"/>
      <c r="E100" s="60"/>
      <c r="F100" s="61"/>
      <c r="G100" s="103">
        <f t="shared" si="27"/>
        <v>0</v>
      </c>
      <c r="H100" s="62"/>
      <c r="I100" s="103">
        <f t="shared" si="28"/>
        <v>0</v>
      </c>
      <c r="J100" s="63"/>
      <c r="K100" s="113"/>
      <c r="L100" s="139"/>
    </row>
    <row r="101" spans="1:12">
      <c r="A101" s="237" t="s">
        <v>68</v>
      </c>
      <c r="B101" s="237"/>
      <c r="C101" s="237"/>
      <c r="D101" s="237"/>
      <c r="E101" s="237"/>
      <c r="F101" s="237"/>
      <c r="G101" s="103">
        <f>SUM(G99:G100)</f>
        <v>0</v>
      </c>
      <c r="H101" s="104">
        <f>SUM(H99:H100)</f>
        <v>0</v>
      </c>
      <c r="I101" s="103">
        <f t="shared" si="28"/>
        <v>0</v>
      </c>
      <c r="J101" s="64"/>
      <c r="K101" s="140"/>
      <c r="L101" s="65"/>
    </row>
    <row r="102" spans="1:12">
      <c r="G102"/>
      <c r="I102"/>
    </row>
    <row r="103" spans="1:12">
      <c r="A103" s="52" t="s">
        <v>52</v>
      </c>
      <c r="B103" s="53" t="s">
        <v>53</v>
      </c>
      <c r="C103" s="52" t="s">
        <v>54</v>
      </c>
      <c r="D103" s="54" t="s">
        <v>55</v>
      </c>
      <c r="E103" s="52" t="s">
        <v>56</v>
      </c>
      <c r="F103" s="52" t="s">
        <v>57</v>
      </c>
      <c r="G103" s="76" t="s">
        <v>11</v>
      </c>
      <c r="H103" s="55" t="s">
        <v>12</v>
      </c>
      <c r="I103" s="78" t="s">
        <v>13</v>
      </c>
      <c r="J103" s="56" t="s">
        <v>69</v>
      </c>
      <c r="K103" s="137" t="s">
        <v>59</v>
      </c>
      <c r="L103" s="142" t="s">
        <v>60</v>
      </c>
    </row>
    <row r="104" spans="1:12">
      <c r="A104" s="247" t="s">
        <v>96</v>
      </c>
      <c r="B104" s="57"/>
      <c r="C104" s="58"/>
      <c r="D104" s="59"/>
      <c r="E104" s="60"/>
      <c r="F104" s="61"/>
      <c r="G104" s="103">
        <f t="shared" ref="G104:G105" si="29">D104*E104</f>
        <v>0</v>
      </c>
      <c r="H104" s="62"/>
      <c r="I104" s="103">
        <f t="shared" ref="I104:I106" si="30">G104-H104</f>
        <v>0</v>
      </c>
      <c r="J104" s="63"/>
      <c r="K104" s="113"/>
      <c r="L104" s="139"/>
    </row>
    <row r="105" spans="1:12">
      <c r="A105" s="247"/>
      <c r="B105" s="57"/>
      <c r="C105" s="58"/>
      <c r="D105" s="59"/>
      <c r="E105" s="60"/>
      <c r="F105" s="61"/>
      <c r="G105" s="103">
        <f t="shared" si="29"/>
        <v>0</v>
      </c>
      <c r="H105" s="62"/>
      <c r="I105" s="103">
        <f t="shared" si="30"/>
        <v>0</v>
      </c>
      <c r="J105" s="63"/>
      <c r="K105" s="113"/>
      <c r="L105" s="139"/>
    </row>
    <row r="106" spans="1:12">
      <c r="A106" s="237" t="s">
        <v>68</v>
      </c>
      <c r="B106" s="237"/>
      <c r="C106" s="237"/>
      <c r="D106" s="237"/>
      <c r="E106" s="237"/>
      <c r="F106" s="237"/>
      <c r="G106" s="103">
        <f>SUM(G104:G105)</f>
        <v>0</v>
      </c>
      <c r="H106" s="104">
        <f>SUM(H104:H105)</f>
        <v>0</v>
      </c>
      <c r="I106" s="103">
        <f t="shared" si="30"/>
        <v>0</v>
      </c>
      <c r="J106" s="64"/>
      <c r="K106" s="140"/>
      <c r="L106" s="65"/>
    </row>
    <row r="107" spans="1:12">
      <c r="G107"/>
      <c r="I107"/>
    </row>
    <row r="108" spans="1:12">
      <c r="G108"/>
      <c r="I108"/>
    </row>
    <row r="109" spans="1:12">
      <c r="G109"/>
      <c r="I109"/>
    </row>
    <row r="110" spans="1:12">
      <c r="G110"/>
      <c r="I110"/>
    </row>
    <row r="111" spans="1:12">
      <c r="G111"/>
      <c r="I111"/>
    </row>
    <row r="112" spans="1:12">
      <c r="G112"/>
      <c r="I112"/>
    </row>
    <row r="113" spans="7:9">
      <c r="G113"/>
      <c r="I113"/>
    </row>
    <row r="114" spans="7:9">
      <c r="G114"/>
      <c r="I114"/>
    </row>
    <row r="115" spans="7:9">
      <c r="G115"/>
      <c r="I115"/>
    </row>
    <row r="116" spans="7:9">
      <c r="G116"/>
      <c r="I116"/>
    </row>
    <row r="117" spans="7:9">
      <c r="G117"/>
      <c r="I117"/>
    </row>
    <row r="118" spans="7:9">
      <c r="G118"/>
      <c r="I118"/>
    </row>
    <row r="119" spans="7:9">
      <c r="G119"/>
      <c r="I119"/>
    </row>
    <row r="120" spans="7:9">
      <c r="G120"/>
      <c r="I120"/>
    </row>
    <row r="121" spans="7:9">
      <c r="G121"/>
      <c r="I121"/>
    </row>
    <row r="122" spans="7:9">
      <c r="G122"/>
      <c r="I122"/>
    </row>
    <row r="123" spans="7:9">
      <c r="G123"/>
      <c r="I123"/>
    </row>
    <row r="124" spans="7:9">
      <c r="G124"/>
      <c r="I124"/>
    </row>
    <row r="125" spans="7:9">
      <c r="G125"/>
      <c r="I125"/>
    </row>
    <row r="126" spans="7:9">
      <c r="G126"/>
      <c r="I126"/>
    </row>
    <row r="127" spans="7:9">
      <c r="G127"/>
      <c r="I127"/>
    </row>
    <row r="128" spans="7:9">
      <c r="G128"/>
      <c r="I128"/>
    </row>
    <row r="129" spans="7:9">
      <c r="G129"/>
      <c r="I129"/>
    </row>
    <row r="130" spans="7:9">
      <c r="G130"/>
      <c r="I130"/>
    </row>
    <row r="131" spans="7:9">
      <c r="G131"/>
      <c r="I131"/>
    </row>
    <row r="132" spans="7:9">
      <c r="G132"/>
      <c r="I132"/>
    </row>
    <row r="133" spans="7:9">
      <c r="G133"/>
      <c r="I133"/>
    </row>
    <row r="134" spans="7:9">
      <c r="G134"/>
      <c r="I134"/>
    </row>
  </sheetData>
  <mergeCells count="34">
    <mergeCell ref="A83:A85"/>
    <mergeCell ref="A101:F101"/>
    <mergeCell ref="A104:A105"/>
    <mergeCell ref="A106:F106"/>
    <mergeCell ref="A89:A90"/>
    <mergeCell ref="A91:F91"/>
    <mergeCell ref="A94:A95"/>
    <mergeCell ref="A96:F96"/>
    <mergeCell ref="A99:A100"/>
    <mergeCell ref="A86:F86"/>
    <mergeCell ref="A19:A23"/>
    <mergeCell ref="A24:F24"/>
    <mergeCell ref="A56:F56"/>
    <mergeCell ref="A59:A63"/>
    <mergeCell ref="A64:F64"/>
    <mergeCell ref="A67:A71"/>
    <mergeCell ref="A72:F72"/>
    <mergeCell ref="A32:F32"/>
    <mergeCell ref="A35:A39"/>
    <mergeCell ref="A40:F40"/>
    <mergeCell ref="A43:A47"/>
    <mergeCell ref="A51:A55"/>
    <mergeCell ref="A75:A79"/>
    <mergeCell ref="A80:F80"/>
    <mergeCell ref="G6:K6"/>
    <mergeCell ref="K1:L1"/>
    <mergeCell ref="K2:L2"/>
    <mergeCell ref="A4:L5"/>
    <mergeCell ref="C7:H7"/>
    <mergeCell ref="A48:F48"/>
    <mergeCell ref="A27:A31"/>
    <mergeCell ref="A16:F16"/>
    <mergeCell ref="C8:H8"/>
    <mergeCell ref="A11:A15"/>
  </mergeCells>
  <phoneticPr fontId="3"/>
  <dataValidations count="9">
    <dataValidation type="list" allowBlank="1" showInputMessage="1" showErrorMessage="1" sqref="B36:B39" xr:uid="{EA8AC5F3-9877-4C76-A376-461A4ECEA8DD}">
      <formula1>講師関係費</formula1>
    </dataValidation>
    <dataValidation type="list" allowBlank="1" showInputMessage="1" showErrorMessage="1" sqref="B27:B31" xr:uid="{D697B65B-8958-4C98-B756-7E4155933CFD}">
      <formula1>本部団関係費</formula1>
    </dataValidation>
    <dataValidation type="list" allowBlank="1" showInputMessage="1" showErrorMessage="1" sqref="B51:B55" xr:uid="{F3D96271-BC03-470A-BF47-08B85659171F}">
      <formula1>資料作成費</formula1>
    </dataValidation>
    <dataValidation type="list" allowBlank="1" showInputMessage="1" showErrorMessage="1" sqref="B60:B63" xr:uid="{92342660-60A8-44BA-8879-920912A71AC8}">
      <formula1>報告書作成費</formula1>
    </dataValidation>
    <dataValidation type="list" allowBlank="1" showInputMessage="1" showErrorMessage="1" sqref="B67:B71" xr:uid="{72A6D1D6-EB35-4A4E-A46D-E6077CB07CFF}">
      <formula1>旅費交通費</formula1>
    </dataValidation>
    <dataValidation type="list" allowBlank="1" showInputMessage="1" showErrorMessage="1" sqref="B75:B79" xr:uid="{B0313D63-70B6-4337-B419-ADEF0D437C1E}">
      <formula1>懇親会費</formula1>
    </dataValidation>
    <dataValidation type="list" allowBlank="1" showInputMessage="1" showErrorMessage="1" sqref="B19:B23" xr:uid="{F1BC9985-6F43-4455-994B-8B8645575BEE}">
      <formula1>企画・演出費</formula1>
    </dataValidation>
    <dataValidation type="list" allowBlank="1" showInputMessage="1" showErrorMessage="1" sqref="B44:B47" xr:uid="{0386BF2C-9C22-4C7F-93B8-29CF512719B6}">
      <formula1>広報費</formula1>
    </dataValidation>
    <dataValidation type="list" allowBlank="1" showInputMessage="1" showErrorMessage="1" sqref="B14:B15" xr:uid="{0BB07C3F-43C3-4F64-80F4-933D463D7177}">
      <formula1>会場設営費</formula1>
    </dataValidation>
  </dataValidations>
  <hyperlinks>
    <hyperlink ref="K11" r:id="rId1" xr:uid="{C06DB426-8AB2-44C5-A3F2-CAF8F09DFDCD}"/>
    <hyperlink ref="K12" r:id="rId2" display="mitsumori\2_fujip.pdf" xr:uid="{556F71B5-29D2-4FCC-9712-F3261F5BA955}"/>
    <hyperlink ref="K35" r:id="rId3" display="mitsumori\1_uomatsu.pdf" xr:uid="{291D7CE7-D761-4EDA-8C92-6682C49ADD49}"/>
    <hyperlink ref="K19" r:id="rId4" display="mitsumori\3_imagawa.pdf" xr:uid="{D89CF8E1-4CEA-4345-860C-8A76EA5E46DA}"/>
    <hyperlink ref="K51" r:id="rId5" display="mitsumori\4_hasegawa.pdf" xr:uid="{C1CCE47C-3405-4BB1-BB81-A63DAC243876}"/>
    <hyperlink ref="K83" r:id="rId6" display="mitsumori\5_imagawa-keihin.pdf" xr:uid="{78341E39-4DA7-4638-A343-A7094A780BD7}"/>
    <hyperlink ref="K84" r:id="rId7" display="mitsumori\5_imagawa-keihin.pdf" xr:uid="{7FA00637-A9A9-44B7-99AA-F777E49B10C7}"/>
  </hyperlinks>
  <pageMargins left="0.7" right="0.7" top="0.75" bottom="0.75" header="0.3" footer="0.3"/>
  <pageSetup paperSize="9" scale="55" orientation="portrait" r:id="rId8"/>
  <rowBreaks count="2" manualBreakCount="2">
    <brk id="36" max="16383" man="1"/>
    <brk id="96" max="16383" man="1"/>
  </row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671549-F70D-4DB7-B2B6-3B824B8C738C}">
          <x14:formula1>
            <xm:f>Sheet4!$J$2</xm:f>
          </x14:formula1>
          <xm:sqref>B104:B105 B89:B90 B94:B95 B99:B100 B83:B85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5E84C-B279-43D3-AA66-37DF3B55078A}">
  <dimension ref="A1:I33"/>
  <sheetViews>
    <sheetView view="pageBreakPreview" zoomScaleNormal="100" zoomScaleSheetLayoutView="100" workbookViewId="0">
      <selection activeCell="D11" sqref="D11"/>
    </sheetView>
  </sheetViews>
  <sheetFormatPr defaultColWidth="13" defaultRowHeight="19.5"/>
  <cols>
    <col min="1" max="1" width="6.5" style="88" customWidth="1"/>
    <col min="2" max="2" width="23.5" style="88" customWidth="1"/>
    <col min="3" max="3" width="23" style="88" customWidth="1"/>
    <col min="4" max="4" width="13.375" style="89" customWidth="1"/>
    <col min="5" max="5" width="11.5" style="90" customWidth="1"/>
    <col min="6" max="6" width="7.5" style="88" customWidth="1"/>
    <col min="7" max="7" width="23" style="88" customWidth="1"/>
    <col min="8" max="8" width="13.625" style="89" customWidth="1"/>
    <col min="9" max="16384" width="13" style="88"/>
  </cols>
  <sheetData>
    <row r="1" spans="1:8" s="87" customFormat="1" ht="24.75">
      <c r="A1" s="258" t="s">
        <v>97</v>
      </c>
      <c r="B1" s="258"/>
      <c r="C1" s="258"/>
      <c r="D1" s="258"/>
      <c r="E1" s="258"/>
      <c r="F1" s="258"/>
      <c r="G1" s="258"/>
      <c r="H1" s="258"/>
    </row>
    <row r="2" spans="1:8" ht="20.25" thickBot="1"/>
    <row r="3" spans="1:8" ht="20.25" thickBot="1">
      <c r="A3" s="259" t="s">
        <v>98</v>
      </c>
      <c r="B3" s="260"/>
      <c r="C3" s="260"/>
      <c r="D3" s="260"/>
      <c r="E3" s="260"/>
      <c r="F3" s="261" t="s">
        <v>99</v>
      </c>
      <c r="G3" s="262"/>
      <c r="H3" s="263"/>
    </row>
    <row r="4" spans="1:8">
      <c r="A4" s="97" t="s">
        <v>100</v>
      </c>
      <c r="B4" s="91" t="s">
        <v>101</v>
      </c>
      <c r="C4" s="91" t="s">
        <v>102</v>
      </c>
      <c r="D4" s="92" t="s">
        <v>103</v>
      </c>
      <c r="E4" s="101" t="s">
        <v>104</v>
      </c>
      <c r="F4" s="102" t="s">
        <v>100</v>
      </c>
      <c r="G4" s="91" t="s">
        <v>101</v>
      </c>
      <c r="H4" s="93" t="s">
        <v>105</v>
      </c>
    </row>
    <row r="5" spans="1:8">
      <c r="A5" s="169">
        <v>1</v>
      </c>
      <c r="B5" s="133" t="s">
        <v>106</v>
      </c>
      <c r="C5" s="115" t="s">
        <v>107</v>
      </c>
      <c r="D5" s="155">
        <v>5000</v>
      </c>
      <c r="E5" s="94">
        <v>0</v>
      </c>
      <c r="F5" s="124"/>
      <c r="G5" s="95"/>
      <c r="H5" s="96"/>
    </row>
    <row r="6" spans="1:8">
      <c r="A6" s="169">
        <v>2</v>
      </c>
      <c r="B6" s="133" t="s">
        <v>108</v>
      </c>
      <c r="C6" s="115" t="s">
        <v>109</v>
      </c>
      <c r="D6" s="155">
        <v>5500</v>
      </c>
      <c r="E6" s="112">
        <v>0</v>
      </c>
      <c r="F6" s="124"/>
      <c r="G6" s="95"/>
      <c r="H6" s="96"/>
    </row>
    <row r="7" spans="1:8">
      <c r="A7" s="169">
        <v>3</v>
      </c>
      <c r="B7" s="133" t="s">
        <v>110</v>
      </c>
      <c r="C7" s="115" t="s">
        <v>111</v>
      </c>
      <c r="D7" s="155">
        <v>6739</v>
      </c>
      <c r="E7" s="112">
        <v>0</v>
      </c>
      <c r="F7" s="124"/>
      <c r="G7" s="95"/>
      <c r="H7" s="96"/>
    </row>
    <row r="8" spans="1:8">
      <c r="A8" s="171">
        <v>4</v>
      </c>
      <c r="B8" s="133" t="s">
        <v>112</v>
      </c>
      <c r="C8" s="115" t="s">
        <v>113</v>
      </c>
      <c r="D8" s="155">
        <v>21780</v>
      </c>
      <c r="E8" s="152">
        <v>0</v>
      </c>
      <c r="F8" s="125"/>
      <c r="G8" s="95"/>
      <c r="H8" s="96"/>
    </row>
    <row r="9" spans="1:8" ht="39">
      <c r="A9" s="177">
        <v>5</v>
      </c>
      <c r="B9" s="133" t="s">
        <v>110</v>
      </c>
      <c r="C9" s="183" t="s">
        <v>114</v>
      </c>
      <c r="D9" s="178">
        <v>78538</v>
      </c>
      <c r="E9" s="179">
        <v>0</v>
      </c>
      <c r="F9" s="180"/>
      <c r="G9" s="181"/>
      <c r="H9" s="182"/>
    </row>
    <row r="10" spans="1:8" ht="20.100000000000001" customHeight="1" thickBot="1">
      <c r="A10" s="146">
        <v>6</v>
      </c>
      <c r="B10" s="147" t="s">
        <v>115</v>
      </c>
      <c r="C10" s="148" t="s">
        <v>116</v>
      </c>
      <c r="D10" s="158">
        <v>1020</v>
      </c>
      <c r="E10" s="153">
        <v>0</v>
      </c>
      <c r="F10" s="149"/>
      <c r="G10" s="150"/>
      <c r="H10" s="151"/>
    </row>
    <row r="11" spans="1:8">
      <c r="A11" s="267"/>
      <c r="B11" s="268"/>
      <c r="C11" s="156" t="s">
        <v>117</v>
      </c>
      <c r="D11" s="154">
        <f>SUM(D5:D10)</f>
        <v>118577</v>
      </c>
      <c r="E11" s="157">
        <f>SUM(E5:E10)</f>
        <v>0</v>
      </c>
      <c r="F11" s="271"/>
      <c r="G11" s="272"/>
      <c r="H11" s="273"/>
    </row>
    <row r="12" spans="1:8" ht="20.25" thickBot="1">
      <c r="A12" s="269"/>
      <c r="B12" s="270"/>
      <c r="C12" s="145" t="s">
        <v>68</v>
      </c>
      <c r="D12" s="265">
        <f>D11+E11</f>
        <v>118577</v>
      </c>
      <c r="E12" s="266"/>
      <c r="F12" s="274"/>
      <c r="G12" s="275"/>
      <c r="H12" s="276"/>
    </row>
    <row r="13" spans="1:8">
      <c r="A13" s="264" t="s">
        <v>118</v>
      </c>
      <c r="B13" s="264"/>
      <c r="C13" s="264"/>
      <c r="D13" s="264"/>
      <c r="E13" s="264"/>
      <c r="F13" s="264"/>
      <c r="G13" s="264"/>
      <c r="H13" s="264"/>
    </row>
    <row r="14" spans="1:8">
      <c r="A14" s="257" t="s">
        <v>119</v>
      </c>
      <c r="B14" s="257"/>
      <c r="C14" s="257"/>
      <c r="D14" s="257"/>
      <c r="E14" s="257"/>
      <c r="F14" s="257"/>
      <c r="G14" s="257"/>
      <c r="H14" s="257"/>
    </row>
    <row r="15" spans="1:8">
      <c r="A15" s="257" t="s">
        <v>120</v>
      </c>
      <c r="B15" s="257"/>
      <c r="C15" s="257"/>
      <c r="D15" s="257"/>
      <c r="E15" s="257"/>
      <c r="F15" s="257"/>
      <c r="G15" s="257"/>
      <c r="H15" s="257"/>
    </row>
    <row r="16" spans="1:8">
      <c r="A16" s="257" t="s">
        <v>121</v>
      </c>
      <c r="B16" s="257"/>
      <c r="C16" s="257"/>
      <c r="D16" s="257"/>
      <c r="E16" s="257"/>
      <c r="F16" s="257"/>
      <c r="G16" s="257"/>
      <c r="H16" s="257"/>
    </row>
    <row r="17" spans="1:9">
      <c r="A17" s="257" t="s">
        <v>122</v>
      </c>
      <c r="B17" s="257"/>
      <c r="C17" s="257"/>
      <c r="D17" s="257"/>
      <c r="E17" s="257"/>
      <c r="F17" s="257"/>
      <c r="G17" s="257"/>
      <c r="H17" s="257"/>
    </row>
    <row r="18" spans="1:9" ht="20.25" thickBot="1"/>
    <row r="19" spans="1:9" s="159" customFormat="1" ht="26.1" customHeight="1" thickBot="1">
      <c r="A19" s="165" t="s">
        <v>123</v>
      </c>
      <c r="B19" s="174" t="s">
        <v>124</v>
      </c>
      <c r="C19" s="174" t="s">
        <v>125</v>
      </c>
      <c r="D19" s="254" t="s">
        <v>126</v>
      </c>
      <c r="E19" s="254"/>
      <c r="F19" s="248" t="s">
        <v>127</v>
      </c>
      <c r="G19" s="249"/>
      <c r="H19" s="160"/>
    </row>
    <row r="20" spans="1:9" s="159" customFormat="1" ht="20.25" thickTop="1">
      <c r="A20" s="163"/>
      <c r="B20" s="164"/>
      <c r="C20" s="164"/>
      <c r="D20" s="255"/>
      <c r="E20" s="255"/>
      <c r="F20" s="250" t="s">
        <v>128</v>
      </c>
      <c r="G20" s="251"/>
      <c r="H20" s="160"/>
    </row>
    <row r="21" spans="1:9" s="159" customFormat="1" ht="20.25" thickBot="1">
      <c r="A21" s="161"/>
      <c r="B21" s="162"/>
      <c r="C21" s="162"/>
      <c r="D21" s="256"/>
      <c r="E21" s="256"/>
      <c r="F21" s="252" t="s">
        <v>128</v>
      </c>
      <c r="G21" s="253"/>
      <c r="H21" s="160"/>
    </row>
    <row r="26" spans="1:9">
      <c r="I26" s="98"/>
    </row>
    <row r="27" spans="1:9">
      <c r="I27" s="98"/>
    </row>
    <row r="28" spans="1:9">
      <c r="I28" s="90"/>
    </row>
    <row r="29" spans="1:9" s="99" customFormat="1">
      <c r="A29" s="88"/>
      <c r="B29" s="88"/>
      <c r="C29" s="88"/>
      <c r="D29" s="89"/>
      <c r="E29" s="90"/>
      <c r="F29" s="88"/>
      <c r="G29" s="88"/>
      <c r="H29" s="89"/>
    </row>
    <row r="30" spans="1:9" s="99" customFormat="1">
      <c r="A30" s="88"/>
      <c r="B30" s="88"/>
      <c r="C30" s="88"/>
      <c r="D30" s="89"/>
      <c r="E30" s="90"/>
      <c r="F30" s="88"/>
      <c r="G30" s="88"/>
      <c r="H30" s="89"/>
    </row>
    <row r="33" spans="1:8" s="100" customFormat="1">
      <c r="A33" s="88"/>
      <c r="B33" s="88"/>
      <c r="C33" s="88"/>
      <c r="D33" s="89"/>
      <c r="E33" s="90"/>
      <c r="F33" s="88"/>
      <c r="G33" s="88"/>
      <c r="H33" s="89"/>
    </row>
  </sheetData>
  <mergeCells count="17">
    <mergeCell ref="A15:H15"/>
    <mergeCell ref="A16:H16"/>
    <mergeCell ref="A17:H17"/>
    <mergeCell ref="A1:H1"/>
    <mergeCell ref="A3:E3"/>
    <mergeCell ref="F3:H3"/>
    <mergeCell ref="A13:H13"/>
    <mergeCell ref="A14:H14"/>
    <mergeCell ref="D12:E12"/>
    <mergeCell ref="A11:B12"/>
    <mergeCell ref="F11:H12"/>
    <mergeCell ref="F19:G19"/>
    <mergeCell ref="F20:G20"/>
    <mergeCell ref="F21:G21"/>
    <mergeCell ref="D19:E19"/>
    <mergeCell ref="D20:E20"/>
    <mergeCell ref="D21:E21"/>
  </mergeCells>
  <phoneticPr fontId="3"/>
  <hyperlinks>
    <hyperlink ref="A5" r:id="rId1" display="mitsumori\1_uomatsu.pdf" xr:uid="{2CDDDF97-3895-42E6-93F1-B586582DB78C}"/>
    <hyperlink ref="A6" r:id="rId2" display="mitsumori\2_fujip.pdf" xr:uid="{FB6472EE-8570-4368-99EF-C1469368328F}"/>
    <hyperlink ref="A7" r:id="rId3" display="mitsumori\3_imagawa.pdf" xr:uid="{7ECABFAD-F20F-47FF-8093-F79F1AD0F187}"/>
    <hyperlink ref="A8" r:id="rId4" display="mitsumori\4_hasegawa.pdf" xr:uid="{9225159B-B049-4204-BFDA-9F14B503BC2A}"/>
    <hyperlink ref="A9" r:id="rId5" display="mitsumori\5_imagawa-keihin.pdf" xr:uid="{40C2020F-7444-4B85-9D92-DBE9A5B91E05}"/>
  </hyperlinks>
  <pageMargins left="0.7" right="0.7" top="0.75" bottom="0.75" header="0.3" footer="0.3"/>
  <pageSetup paperSize="9" scale="99" orientation="landscape" r:id="rId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9"/>
  <sheetViews>
    <sheetView topLeftCell="A21" zoomScale="108" zoomScaleNormal="70" workbookViewId="0">
      <selection activeCell="D32" sqref="D32"/>
    </sheetView>
  </sheetViews>
  <sheetFormatPr defaultColWidth="9.5" defaultRowHeight="19.5"/>
  <cols>
    <col min="1" max="1" width="11.5" style="1" bestFit="1" customWidth="1"/>
    <col min="2" max="2" width="15.875" style="2" customWidth="1"/>
    <col min="3" max="3" width="21.5" style="3" bestFit="1" customWidth="1"/>
    <col min="4" max="4" width="69.5" style="1" customWidth="1"/>
    <col min="5" max="5" width="51.875" style="1" customWidth="1"/>
    <col min="6" max="256" width="9.5" style="1"/>
    <col min="257" max="257" width="11.5" style="1" bestFit="1" customWidth="1"/>
    <col min="258" max="258" width="15.875" style="1" customWidth="1"/>
    <col min="259" max="259" width="21.5" style="1" bestFit="1" customWidth="1"/>
    <col min="260" max="260" width="69.5" style="1" customWidth="1"/>
    <col min="261" max="261" width="51.875" style="1" customWidth="1"/>
    <col min="262" max="512" width="9.5" style="1"/>
    <col min="513" max="513" width="11.5" style="1" bestFit="1" customWidth="1"/>
    <col min="514" max="514" width="15.875" style="1" customWidth="1"/>
    <col min="515" max="515" width="21.5" style="1" bestFit="1" customWidth="1"/>
    <col min="516" max="516" width="69.5" style="1" customWidth="1"/>
    <col min="517" max="517" width="51.875" style="1" customWidth="1"/>
    <col min="518" max="768" width="9.5" style="1"/>
    <col min="769" max="769" width="11.5" style="1" bestFit="1" customWidth="1"/>
    <col min="770" max="770" width="15.875" style="1" customWidth="1"/>
    <col min="771" max="771" width="21.5" style="1" bestFit="1" customWidth="1"/>
    <col min="772" max="772" width="69.5" style="1" customWidth="1"/>
    <col min="773" max="773" width="51.875" style="1" customWidth="1"/>
    <col min="774" max="1024" width="9.5" style="1"/>
    <col min="1025" max="1025" width="11.5" style="1" bestFit="1" customWidth="1"/>
    <col min="1026" max="1026" width="15.875" style="1" customWidth="1"/>
    <col min="1027" max="1027" width="21.5" style="1" bestFit="1" customWidth="1"/>
    <col min="1028" max="1028" width="69.5" style="1" customWidth="1"/>
    <col min="1029" max="1029" width="51.875" style="1" customWidth="1"/>
    <col min="1030" max="1280" width="9.5" style="1"/>
    <col min="1281" max="1281" width="11.5" style="1" bestFit="1" customWidth="1"/>
    <col min="1282" max="1282" width="15.875" style="1" customWidth="1"/>
    <col min="1283" max="1283" width="21.5" style="1" bestFit="1" customWidth="1"/>
    <col min="1284" max="1284" width="69.5" style="1" customWidth="1"/>
    <col min="1285" max="1285" width="51.875" style="1" customWidth="1"/>
    <col min="1286" max="1536" width="9.5" style="1"/>
    <col min="1537" max="1537" width="11.5" style="1" bestFit="1" customWidth="1"/>
    <col min="1538" max="1538" width="15.875" style="1" customWidth="1"/>
    <col min="1539" max="1539" width="21.5" style="1" bestFit="1" customWidth="1"/>
    <col min="1540" max="1540" width="69.5" style="1" customWidth="1"/>
    <col min="1541" max="1541" width="51.875" style="1" customWidth="1"/>
    <col min="1542" max="1792" width="9.5" style="1"/>
    <col min="1793" max="1793" width="11.5" style="1" bestFit="1" customWidth="1"/>
    <col min="1794" max="1794" width="15.875" style="1" customWidth="1"/>
    <col min="1795" max="1795" width="21.5" style="1" bestFit="1" customWidth="1"/>
    <col min="1796" max="1796" width="69.5" style="1" customWidth="1"/>
    <col min="1797" max="1797" width="51.875" style="1" customWidth="1"/>
    <col min="1798" max="2048" width="9.5" style="1"/>
    <col min="2049" max="2049" width="11.5" style="1" bestFit="1" customWidth="1"/>
    <col min="2050" max="2050" width="15.875" style="1" customWidth="1"/>
    <col min="2051" max="2051" width="21.5" style="1" bestFit="1" customWidth="1"/>
    <col min="2052" max="2052" width="69.5" style="1" customWidth="1"/>
    <col min="2053" max="2053" width="51.875" style="1" customWidth="1"/>
    <col min="2054" max="2304" width="9.5" style="1"/>
    <col min="2305" max="2305" width="11.5" style="1" bestFit="1" customWidth="1"/>
    <col min="2306" max="2306" width="15.875" style="1" customWidth="1"/>
    <col min="2307" max="2307" width="21.5" style="1" bestFit="1" customWidth="1"/>
    <col min="2308" max="2308" width="69.5" style="1" customWidth="1"/>
    <col min="2309" max="2309" width="51.875" style="1" customWidth="1"/>
    <col min="2310" max="2560" width="9.5" style="1"/>
    <col min="2561" max="2561" width="11.5" style="1" bestFit="1" customWidth="1"/>
    <col min="2562" max="2562" width="15.875" style="1" customWidth="1"/>
    <col min="2563" max="2563" width="21.5" style="1" bestFit="1" customWidth="1"/>
    <col min="2564" max="2564" width="69.5" style="1" customWidth="1"/>
    <col min="2565" max="2565" width="51.875" style="1" customWidth="1"/>
    <col min="2566" max="2816" width="9.5" style="1"/>
    <col min="2817" max="2817" width="11.5" style="1" bestFit="1" customWidth="1"/>
    <col min="2818" max="2818" width="15.875" style="1" customWidth="1"/>
    <col min="2819" max="2819" width="21.5" style="1" bestFit="1" customWidth="1"/>
    <col min="2820" max="2820" width="69.5" style="1" customWidth="1"/>
    <col min="2821" max="2821" width="51.875" style="1" customWidth="1"/>
    <col min="2822" max="3072" width="9.5" style="1"/>
    <col min="3073" max="3073" width="11.5" style="1" bestFit="1" customWidth="1"/>
    <col min="3074" max="3074" width="15.875" style="1" customWidth="1"/>
    <col min="3075" max="3075" width="21.5" style="1" bestFit="1" customWidth="1"/>
    <col min="3076" max="3076" width="69.5" style="1" customWidth="1"/>
    <col min="3077" max="3077" width="51.875" style="1" customWidth="1"/>
    <col min="3078" max="3328" width="9.5" style="1"/>
    <col min="3329" max="3329" width="11.5" style="1" bestFit="1" customWidth="1"/>
    <col min="3330" max="3330" width="15.875" style="1" customWidth="1"/>
    <col min="3331" max="3331" width="21.5" style="1" bestFit="1" customWidth="1"/>
    <col min="3332" max="3332" width="69.5" style="1" customWidth="1"/>
    <col min="3333" max="3333" width="51.875" style="1" customWidth="1"/>
    <col min="3334" max="3584" width="9.5" style="1"/>
    <col min="3585" max="3585" width="11.5" style="1" bestFit="1" customWidth="1"/>
    <col min="3586" max="3586" width="15.875" style="1" customWidth="1"/>
    <col min="3587" max="3587" width="21.5" style="1" bestFit="1" customWidth="1"/>
    <col min="3588" max="3588" width="69.5" style="1" customWidth="1"/>
    <col min="3589" max="3589" width="51.875" style="1" customWidth="1"/>
    <col min="3590" max="3840" width="9.5" style="1"/>
    <col min="3841" max="3841" width="11.5" style="1" bestFit="1" customWidth="1"/>
    <col min="3842" max="3842" width="15.875" style="1" customWidth="1"/>
    <col min="3843" max="3843" width="21.5" style="1" bestFit="1" customWidth="1"/>
    <col min="3844" max="3844" width="69.5" style="1" customWidth="1"/>
    <col min="3845" max="3845" width="51.875" style="1" customWidth="1"/>
    <col min="3846" max="4096" width="9.5" style="1"/>
    <col min="4097" max="4097" width="11.5" style="1" bestFit="1" customWidth="1"/>
    <col min="4098" max="4098" width="15.875" style="1" customWidth="1"/>
    <col min="4099" max="4099" width="21.5" style="1" bestFit="1" customWidth="1"/>
    <col min="4100" max="4100" width="69.5" style="1" customWidth="1"/>
    <col min="4101" max="4101" width="51.875" style="1" customWidth="1"/>
    <col min="4102" max="4352" width="9.5" style="1"/>
    <col min="4353" max="4353" width="11.5" style="1" bestFit="1" customWidth="1"/>
    <col min="4354" max="4354" width="15.875" style="1" customWidth="1"/>
    <col min="4355" max="4355" width="21.5" style="1" bestFit="1" customWidth="1"/>
    <col min="4356" max="4356" width="69.5" style="1" customWidth="1"/>
    <col min="4357" max="4357" width="51.875" style="1" customWidth="1"/>
    <col min="4358" max="4608" width="9.5" style="1"/>
    <col min="4609" max="4609" width="11.5" style="1" bestFit="1" customWidth="1"/>
    <col min="4610" max="4610" width="15.875" style="1" customWidth="1"/>
    <col min="4611" max="4611" width="21.5" style="1" bestFit="1" customWidth="1"/>
    <col min="4612" max="4612" width="69.5" style="1" customWidth="1"/>
    <col min="4613" max="4613" width="51.875" style="1" customWidth="1"/>
    <col min="4614" max="4864" width="9.5" style="1"/>
    <col min="4865" max="4865" width="11.5" style="1" bestFit="1" customWidth="1"/>
    <col min="4866" max="4866" width="15.875" style="1" customWidth="1"/>
    <col min="4867" max="4867" width="21.5" style="1" bestFit="1" customWidth="1"/>
    <col min="4868" max="4868" width="69.5" style="1" customWidth="1"/>
    <col min="4869" max="4869" width="51.875" style="1" customWidth="1"/>
    <col min="4870" max="5120" width="9.5" style="1"/>
    <col min="5121" max="5121" width="11.5" style="1" bestFit="1" customWidth="1"/>
    <col min="5122" max="5122" width="15.875" style="1" customWidth="1"/>
    <col min="5123" max="5123" width="21.5" style="1" bestFit="1" customWidth="1"/>
    <col min="5124" max="5124" width="69.5" style="1" customWidth="1"/>
    <col min="5125" max="5125" width="51.875" style="1" customWidth="1"/>
    <col min="5126" max="5376" width="9.5" style="1"/>
    <col min="5377" max="5377" width="11.5" style="1" bestFit="1" customWidth="1"/>
    <col min="5378" max="5378" width="15.875" style="1" customWidth="1"/>
    <col min="5379" max="5379" width="21.5" style="1" bestFit="1" customWidth="1"/>
    <col min="5380" max="5380" width="69.5" style="1" customWidth="1"/>
    <col min="5381" max="5381" width="51.875" style="1" customWidth="1"/>
    <col min="5382" max="5632" width="9.5" style="1"/>
    <col min="5633" max="5633" width="11.5" style="1" bestFit="1" customWidth="1"/>
    <col min="5634" max="5634" width="15.875" style="1" customWidth="1"/>
    <col min="5635" max="5635" width="21.5" style="1" bestFit="1" customWidth="1"/>
    <col min="5636" max="5636" width="69.5" style="1" customWidth="1"/>
    <col min="5637" max="5637" width="51.875" style="1" customWidth="1"/>
    <col min="5638" max="5888" width="9.5" style="1"/>
    <col min="5889" max="5889" width="11.5" style="1" bestFit="1" customWidth="1"/>
    <col min="5890" max="5890" width="15.875" style="1" customWidth="1"/>
    <col min="5891" max="5891" width="21.5" style="1" bestFit="1" customWidth="1"/>
    <col min="5892" max="5892" width="69.5" style="1" customWidth="1"/>
    <col min="5893" max="5893" width="51.875" style="1" customWidth="1"/>
    <col min="5894" max="6144" width="9.5" style="1"/>
    <col min="6145" max="6145" width="11.5" style="1" bestFit="1" customWidth="1"/>
    <col min="6146" max="6146" width="15.875" style="1" customWidth="1"/>
    <col min="6147" max="6147" width="21.5" style="1" bestFit="1" customWidth="1"/>
    <col min="6148" max="6148" width="69.5" style="1" customWidth="1"/>
    <col min="6149" max="6149" width="51.875" style="1" customWidth="1"/>
    <col min="6150" max="6400" width="9.5" style="1"/>
    <col min="6401" max="6401" width="11.5" style="1" bestFit="1" customWidth="1"/>
    <col min="6402" max="6402" width="15.875" style="1" customWidth="1"/>
    <col min="6403" max="6403" width="21.5" style="1" bestFit="1" customWidth="1"/>
    <col min="6404" max="6404" width="69.5" style="1" customWidth="1"/>
    <col min="6405" max="6405" width="51.875" style="1" customWidth="1"/>
    <col min="6406" max="6656" width="9.5" style="1"/>
    <col min="6657" max="6657" width="11.5" style="1" bestFit="1" customWidth="1"/>
    <col min="6658" max="6658" width="15.875" style="1" customWidth="1"/>
    <col min="6659" max="6659" width="21.5" style="1" bestFit="1" customWidth="1"/>
    <col min="6660" max="6660" width="69.5" style="1" customWidth="1"/>
    <col min="6661" max="6661" width="51.875" style="1" customWidth="1"/>
    <col min="6662" max="6912" width="9.5" style="1"/>
    <col min="6913" max="6913" width="11.5" style="1" bestFit="1" customWidth="1"/>
    <col min="6914" max="6914" width="15.875" style="1" customWidth="1"/>
    <col min="6915" max="6915" width="21.5" style="1" bestFit="1" customWidth="1"/>
    <col min="6916" max="6916" width="69.5" style="1" customWidth="1"/>
    <col min="6917" max="6917" width="51.875" style="1" customWidth="1"/>
    <col min="6918" max="7168" width="9.5" style="1"/>
    <col min="7169" max="7169" width="11.5" style="1" bestFit="1" customWidth="1"/>
    <col min="7170" max="7170" width="15.875" style="1" customWidth="1"/>
    <col min="7171" max="7171" width="21.5" style="1" bestFit="1" customWidth="1"/>
    <col min="7172" max="7172" width="69.5" style="1" customWidth="1"/>
    <col min="7173" max="7173" width="51.875" style="1" customWidth="1"/>
    <col min="7174" max="7424" width="9.5" style="1"/>
    <col min="7425" max="7425" width="11.5" style="1" bestFit="1" customWidth="1"/>
    <col min="7426" max="7426" width="15.875" style="1" customWidth="1"/>
    <col min="7427" max="7427" width="21.5" style="1" bestFit="1" customWidth="1"/>
    <col min="7428" max="7428" width="69.5" style="1" customWidth="1"/>
    <col min="7429" max="7429" width="51.875" style="1" customWidth="1"/>
    <col min="7430" max="7680" width="9.5" style="1"/>
    <col min="7681" max="7681" width="11.5" style="1" bestFit="1" customWidth="1"/>
    <col min="7682" max="7682" width="15.875" style="1" customWidth="1"/>
    <col min="7683" max="7683" width="21.5" style="1" bestFit="1" customWidth="1"/>
    <col min="7684" max="7684" width="69.5" style="1" customWidth="1"/>
    <col min="7685" max="7685" width="51.875" style="1" customWidth="1"/>
    <col min="7686" max="7936" width="9.5" style="1"/>
    <col min="7937" max="7937" width="11.5" style="1" bestFit="1" customWidth="1"/>
    <col min="7938" max="7938" width="15.875" style="1" customWidth="1"/>
    <col min="7939" max="7939" width="21.5" style="1" bestFit="1" customWidth="1"/>
    <col min="7940" max="7940" width="69.5" style="1" customWidth="1"/>
    <col min="7941" max="7941" width="51.875" style="1" customWidth="1"/>
    <col min="7942" max="8192" width="9.5" style="1"/>
    <col min="8193" max="8193" width="11.5" style="1" bestFit="1" customWidth="1"/>
    <col min="8194" max="8194" width="15.875" style="1" customWidth="1"/>
    <col min="8195" max="8195" width="21.5" style="1" bestFit="1" customWidth="1"/>
    <col min="8196" max="8196" width="69.5" style="1" customWidth="1"/>
    <col min="8197" max="8197" width="51.875" style="1" customWidth="1"/>
    <col min="8198" max="8448" width="9.5" style="1"/>
    <col min="8449" max="8449" width="11.5" style="1" bestFit="1" customWidth="1"/>
    <col min="8450" max="8450" width="15.875" style="1" customWidth="1"/>
    <col min="8451" max="8451" width="21.5" style="1" bestFit="1" customWidth="1"/>
    <col min="8452" max="8452" width="69.5" style="1" customWidth="1"/>
    <col min="8453" max="8453" width="51.875" style="1" customWidth="1"/>
    <col min="8454" max="8704" width="9.5" style="1"/>
    <col min="8705" max="8705" width="11.5" style="1" bestFit="1" customWidth="1"/>
    <col min="8706" max="8706" width="15.875" style="1" customWidth="1"/>
    <col min="8707" max="8707" width="21.5" style="1" bestFit="1" customWidth="1"/>
    <col min="8708" max="8708" width="69.5" style="1" customWidth="1"/>
    <col min="8709" max="8709" width="51.875" style="1" customWidth="1"/>
    <col min="8710" max="8960" width="9.5" style="1"/>
    <col min="8961" max="8961" width="11.5" style="1" bestFit="1" customWidth="1"/>
    <col min="8962" max="8962" width="15.875" style="1" customWidth="1"/>
    <col min="8963" max="8963" width="21.5" style="1" bestFit="1" customWidth="1"/>
    <col min="8964" max="8964" width="69.5" style="1" customWidth="1"/>
    <col min="8965" max="8965" width="51.875" style="1" customWidth="1"/>
    <col min="8966" max="9216" width="9.5" style="1"/>
    <col min="9217" max="9217" width="11.5" style="1" bestFit="1" customWidth="1"/>
    <col min="9218" max="9218" width="15.875" style="1" customWidth="1"/>
    <col min="9219" max="9219" width="21.5" style="1" bestFit="1" customWidth="1"/>
    <col min="9220" max="9220" width="69.5" style="1" customWidth="1"/>
    <col min="9221" max="9221" width="51.875" style="1" customWidth="1"/>
    <col min="9222" max="9472" width="9.5" style="1"/>
    <col min="9473" max="9473" width="11.5" style="1" bestFit="1" customWidth="1"/>
    <col min="9474" max="9474" width="15.875" style="1" customWidth="1"/>
    <col min="9475" max="9475" width="21.5" style="1" bestFit="1" customWidth="1"/>
    <col min="9476" max="9476" width="69.5" style="1" customWidth="1"/>
    <col min="9477" max="9477" width="51.875" style="1" customWidth="1"/>
    <col min="9478" max="9728" width="9.5" style="1"/>
    <col min="9729" max="9729" width="11.5" style="1" bestFit="1" customWidth="1"/>
    <col min="9730" max="9730" width="15.875" style="1" customWidth="1"/>
    <col min="9731" max="9731" width="21.5" style="1" bestFit="1" customWidth="1"/>
    <col min="9732" max="9732" width="69.5" style="1" customWidth="1"/>
    <col min="9733" max="9733" width="51.875" style="1" customWidth="1"/>
    <col min="9734" max="9984" width="9.5" style="1"/>
    <col min="9985" max="9985" width="11.5" style="1" bestFit="1" customWidth="1"/>
    <col min="9986" max="9986" width="15.875" style="1" customWidth="1"/>
    <col min="9987" max="9987" width="21.5" style="1" bestFit="1" customWidth="1"/>
    <col min="9988" max="9988" width="69.5" style="1" customWidth="1"/>
    <col min="9989" max="9989" width="51.875" style="1" customWidth="1"/>
    <col min="9990" max="10240" width="9.5" style="1"/>
    <col min="10241" max="10241" width="11.5" style="1" bestFit="1" customWidth="1"/>
    <col min="10242" max="10242" width="15.875" style="1" customWidth="1"/>
    <col min="10243" max="10243" width="21.5" style="1" bestFit="1" customWidth="1"/>
    <col min="10244" max="10244" width="69.5" style="1" customWidth="1"/>
    <col min="10245" max="10245" width="51.875" style="1" customWidth="1"/>
    <col min="10246" max="10496" width="9.5" style="1"/>
    <col min="10497" max="10497" width="11.5" style="1" bestFit="1" customWidth="1"/>
    <col min="10498" max="10498" width="15.875" style="1" customWidth="1"/>
    <col min="10499" max="10499" width="21.5" style="1" bestFit="1" customWidth="1"/>
    <col min="10500" max="10500" width="69.5" style="1" customWidth="1"/>
    <col min="10501" max="10501" width="51.875" style="1" customWidth="1"/>
    <col min="10502" max="10752" width="9.5" style="1"/>
    <col min="10753" max="10753" width="11.5" style="1" bestFit="1" customWidth="1"/>
    <col min="10754" max="10754" width="15.875" style="1" customWidth="1"/>
    <col min="10755" max="10755" width="21.5" style="1" bestFit="1" customWidth="1"/>
    <col min="10756" max="10756" width="69.5" style="1" customWidth="1"/>
    <col min="10757" max="10757" width="51.875" style="1" customWidth="1"/>
    <col min="10758" max="11008" width="9.5" style="1"/>
    <col min="11009" max="11009" width="11.5" style="1" bestFit="1" customWidth="1"/>
    <col min="11010" max="11010" width="15.875" style="1" customWidth="1"/>
    <col min="11011" max="11011" width="21.5" style="1" bestFit="1" customWidth="1"/>
    <col min="11012" max="11012" width="69.5" style="1" customWidth="1"/>
    <col min="11013" max="11013" width="51.875" style="1" customWidth="1"/>
    <col min="11014" max="11264" width="9.5" style="1"/>
    <col min="11265" max="11265" width="11.5" style="1" bestFit="1" customWidth="1"/>
    <col min="11266" max="11266" width="15.875" style="1" customWidth="1"/>
    <col min="11267" max="11267" width="21.5" style="1" bestFit="1" customWidth="1"/>
    <col min="11268" max="11268" width="69.5" style="1" customWidth="1"/>
    <col min="11269" max="11269" width="51.875" style="1" customWidth="1"/>
    <col min="11270" max="11520" width="9.5" style="1"/>
    <col min="11521" max="11521" width="11.5" style="1" bestFit="1" customWidth="1"/>
    <col min="11522" max="11522" width="15.875" style="1" customWidth="1"/>
    <col min="11523" max="11523" width="21.5" style="1" bestFit="1" customWidth="1"/>
    <col min="11524" max="11524" width="69.5" style="1" customWidth="1"/>
    <col min="11525" max="11525" width="51.875" style="1" customWidth="1"/>
    <col min="11526" max="11776" width="9.5" style="1"/>
    <col min="11777" max="11777" width="11.5" style="1" bestFit="1" customWidth="1"/>
    <col min="11778" max="11778" width="15.875" style="1" customWidth="1"/>
    <col min="11779" max="11779" width="21.5" style="1" bestFit="1" customWidth="1"/>
    <col min="11780" max="11780" width="69.5" style="1" customWidth="1"/>
    <col min="11781" max="11781" width="51.875" style="1" customWidth="1"/>
    <col min="11782" max="12032" width="9.5" style="1"/>
    <col min="12033" max="12033" width="11.5" style="1" bestFit="1" customWidth="1"/>
    <col min="12034" max="12034" width="15.875" style="1" customWidth="1"/>
    <col min="12035" max="12035" width="21.5" style="1" bestFit="1" customWidth="1"/>
    <col min="12036" max="12036" width="69.5" style="1" customWidth="1"/>
    <col min="12037" max="12037" width="51.875" style="1" customWidth="1"/>
    <col min="12038" max="12288" width="9.5" style="1"/>
    <col min="12289" max="12289" width="11.5" style="1" bestFit="1" customWidth="1"/>
    <col min="12290" max="12290" width="15.875" style="1" customWidth="1"/>
    <col min="12291" max="12291" width="21.5" style="1" bestFit="1" customWidth="1"/>
    <col min="12292" max="12292" width="69.5" style="1" customWidth="1"/>
    <col min="12293" max="12293" width="51.875" style="1" customWidth="1"/>
    <col min="12294" max="12544" width="9.5" style="1"/>
    <col min="12545" max="12545" width="11.5" style="1" bestFit="1" customWidth="1"/>
    <col min="12546" max="12546" width="15.875" style="1" customWidth="1"/>
    <col min="12547" max="12547" width="21.5" style="1" bestFit="1" customWidth="1"/>
    <col min="12548" max="12548" width="69.5" style="1" customWidth="1"/>
    <col min="12549" max="12549" width="51.875" style="1" customWidth="1"/>
    <col min="12550" max="12800" width="9.5" style="1"/>
    <col min="12801" max="12801" width="11.5" style="1" bestFit="1" customWidth="1"/>
    <col min="12802" max="12802" width="15.875" style="1" customWidth="1"/>
    <col min="12803" max="12803" width="21.5" style="1" bestFit="1" customWidth="1"/>
    <col min="12804" max="12804" width="69.5" style="1" customWidth="1"/>
    <col min="12805" max="12805" width="51.875" style="1" customWidth="1"/>
    <col min="12806" max="13056" width="9.5" style="1"/>
    <col min="13057" max="13057" width="11.5" style="1" bestFit="1" customWidth="1"/>
    <col min="13058" max="13058" width="15.875" style="1" customWidth="1"/>
    <col min="13059" max="13059" width="21.5" style="1" bestFit="1" customWidth="1"/>
    <col min="13060" max="13060" width="69.5" style="1" customWidth="1"/>
    <col min="13061" max="13061" width="51.875" style="1" customWidth="1"/>
    <col min="13062" max="13312" width="9.5" style="1"/>
    <col min="13313" max="13313" width="11.5" style="1" bestFit="1" customWidth="1"/>
    <col min="13314" max="13314" width="15.875" style="1" customWidth="1"/>
    <col min="13315" max="13315" width="21.5" style="1" bestFit="1" customWidth="1"/>
    <col min="13316" max="13316" width="69.5" style="1" customWidth="1"/>
    <col min="13317" max="13317" width="51.875" style="1" customWidth="1"/>
    <col min="13318" max="13568" width="9.5" style="1"/>
    <col min="13569" max="13569" width="11.5" style="1" bestFit="1" customWidth="1"/>
    <col min="13570" max="13570" width="15.875" style="1" customWidth="1"/>
    <col min="13571" max="13571" width="21.5" style="1" bestFit="1" customWidth="1"/>
    <col min="13572" max="13572" width="69.5" style="1" customWidth="1"/>
    <col min="13573" max="13573" width="51.875" style="1" customWidth="1"/>
    <col min="13574" max="13824" width="9.5" style="1"/>
    <col min="13825" max="13825" width="11.5" style="1" bestFit="1" customWidth="1"/>
    <col min="13826" max="13826" width="15.875" style="1" customWidth="1"/>
    <col min="13827" max="13827" width="21.5" style="1" bestFit="1" customWidth="1"/>
    <col min="13828" max="13828" width="69.5" style="1" customWidth="1"/>
    <col min="13829" max="13829" width="51.875" style="1" customWidth="1"/>
    <col min="13830" max="14080" width="9.5" style="1"/>
    <col min="14081" max="14081" width="11.5" style="1" bestFit="1" customWidth="1"/>
    <col min="14082" max="14082" width="15.875" style="1" customWidth="1"/>
    <col min="14083" max="14083" width="21.5" style="1" bestFit="1" customWidth="1"/>
    <col min="14084" max="14084" width="69.5" style="1" customWidth="1"/>
    <col min="14085" max="14085" width="51.875" style="1" customWidth="1"/>
    <col min="14086" max="14336" width="9.5" style="1"/>
    <col min="14337" max="14337" width="11.5" style="1" bestFit="1" customWidth="1"/>
    <col min="14338" max="14338" width="15.875" style="1" customWidth="1"/>
    <col min="14339" max="14339" width="21.5" style="1" bestFit="1" customWidth="1"/>
    <col min="14340" max="14340" width="69.5" style="1" customWidth="1"/>
    <col min="14341" max="14341" width="51.875" style="1" customWidth="1"/>
    <col min="14342" max="14592" width="9.5" style="1"/>
    <col min="14593" max="14593" width="11.5" style="1" bestFit="1" customWidth="1"/>
    <col min="14594" max="14594" width="15.875" style="1" customWidth="1"/>
    <col min="14595" max="14595" width="21.5" style="1" bestFit="1" customWidth="1"/>
    <col min="14596" max="14596" width="69.5" style="1" customWidth="1"/>
    <col min="14597" max="14597" width="51.875" style="1" customWidth="1"/>
    <col min="14598" max="14848" width="9.5" style="1"/>
    <col min="14849" max="14849" width="11.5" style="1" bestFit="1" customWidth="1"/>
    <col min="14850" max="14850" width="15.875" style="1" customWidth="1"/>
    <col min="14851" max="14851" width="21.5" style="1" bestFit="1" customWidth="1"/>
    <col min="14852" max="14852" width="69.5" style="1" customWidth="1"/>
    <col min="14853" max="14853" width="51.875" style="1" customWidth="1"/>
    <col min="14854" max="15104" width="9.5" style="1"/>
    <col min="15105" max="15105" width="11.5" style="1" bestFit="1" customWidth="1"/>
    <col min="15106" max="15106" width="15.875" style="1" customWidth="1"/>
    <col min="15107" max="15107" width="21.5" style="1" bestFit="1" customWidth="1"/>
    <col min="15108" max="15108" width="69.5" style="1" customWidth="1"/>
    <col min="15109" max="15109" width="51.875" style="1" customWidth="1"/>
    <col min="15110" max="15360" width="9.5" style="1"/>
    <col min="15361" max="15361" width="11.5" style="1" bestFit="1" customWidth="1"/>
    <col min="15362" max="15362" width="15.875" style="1" customWidth="1"/>
    <col min="15363" max="15363" width="21.5" style="1" bestFit="1" customWidth="1"/>
    <col min="15364" max="15364" width="69.5" style="1" customWidth="1"/>
    <col min="15365" max="15365" width="51.875" style="1" customWidth="1"/>
    <col min="15366" max="15616" width="9.5" style="1"/>
    <col min="15617" max="15617" width="11.5" style="1" bestFit="1" customWidth="1"/>
    <col min="15618" max="15618" width="15.875" style="1" customWidth="1"/>
    <col min="15619" max="15619" width="21.5" style="1" bestFit="1" customWidth="1"/>
    <col min="15620" max="15620" width="69.5" style="1" customWidth="1"/>
    <col min="15621" max="15621" width="51.875" style="1" customWidth="1"/>
    <col min="15622" max="15872" width="9.5" style="1"/>
    <col min="15873" max="15873" width="11.5" style="1" bestFit="1" customWidth="1"/>
    <col min="15874" max="15874" width="15.875" style="1" customWidth="1"/>
    <col min="15875" max="15875" width="21.5" style="1" bestFit="1" customWidth="1"/>
    <col min="15876" max="15876" width="69.5" style="1" customWidth="1"/>
    <col min="15877" max="15877" width="51.875" style="1" customWidth="1"/>
    <col min="15878" max="16128" width="9.5" style="1"/>
    <col min="16129" max="16129" width="11.5" style="1" bestFit="1" customWidth="1"/>
    <col min="16130" max="16130" width="15.875" style="1" customWidth="1"/>
    <col min="16131" max="16131" width="21.5" style="1" bestFit="1" customWidth="1"/>
    <col min="16132" max="16132" width="69.5" style="1" customWidth="1"/>
    <col min="16133" max="16133" width="51.875" style="1" customWidth="1"/>
    <col min="16134" max="16384" width="9.5" style="1"/>
  </cols>
  <sheetData>
    <row r="1" spans="1:5" ht="17.25" customHeight="1">
      <c r="A1" s="290" t="s">
        <v>129</v>
      </c>
      <c r="B1" s="290"/>
      <c r="C1" s="291" t="s">
        <v>130</v>
      </c>
      <c r="D1" s="291"/>
    </row>
    <row r="2" spans="1:5" ht="17.25" customHeight="1" thickBot="1"/>
    <row r="3" spans="1:5" ht="17.25" customHeight="1">
      <c r="A3" s="4"/>
      <c r="B3" s="292" t="s">
        <v>10</v>
      </c>
      <c r="C3" s="292"/>
      <c r="D3" s="5" t="s">
        <v>131</v>
      </c>
      <c r="E3" s="6" t="s">
        <v>132</v>
      </c>
    </row>
    <row r="4" spans="1:5" s="25" customFormat="1" ht="17.25" customHeight="1">
      <c r="A4" s="293" t="s">
        <v>9</v>
      </c>
      <c r="B4" s="295" t="s">
        <v>15</v>
      </c>
      <c r="C4" s="295"/>
      <c r="D4" s="23" t="s">
        <v>133</v>
      </c>
      <c r="E4" s="24" t="s">
        <v>134</v>
      </c>
    </row>
    <row r="5" spans="1:5" s="25" customFormat="1" ht="17.25" customHeight="1">
      <c r="A5" s="293"/>
      <c r="B5" s="295" t="s">
        <v>16</v>
      </c>
      <c r="C5" s="295"/>
      <c r="D5" s="23" t="s">
        <v>135</v>
      </c>
      <c r="E5" s="24"/>
    </row>
    <row r="6" spans="1:5" s="25" customFormat="1" ht="17.25" customHeight="1">
      <c r="A6" s="293"/>
      <c r="B6" s="295" t="s">
        <v>17</v>
      </c>
      <c r="C6" s="295"/>
      <c r="D6" s="23" t="s">
        <v>136</v>
      </c>
      <c r="E6" s="24"/>
    </row>
    <row r="7" spans="1:5" s="25" customFormat="1" ht="17.25" customHeight="1">
      <c r="A7" s="293"/>
      <c r="B7" s="296" t="s">
        <v>18</v>
      </c>
      <c r="C7" s="296"/>
      <c r="D7" s="7" t="s">
        <v>137</v>
      </c>
      <c r="E7" s="8" t="s">
        <v>138</v>
      </c>
    </row>
    <row r="8" spans="1:5" s="25" customFormat="1" ht="17.25" customHeight="1">
      <c r="A8" s="293"/>
      <c r="B8" s="296" t="s">
        <v>19</v>
      </c>
      <c r="C8" s="296"/>
      <c r="D8" s="7" t="s">
        <v>139</v>
      </c>
      <c r="E8" s="8" t="s">
        <v>140</v>
      </c>
    </row>
    <row r="9" spans="1:5" s="25" customFormat="1" ht="17.25" customHeight="1">
      <c r="A9" s="293"/>
      <c r="B9" s="296" t="s">
        <v>141</v>
      </c>
      <c r="C9" s="296"/>
      <c r="D9" s="7" t="s">
        <v>142</v>
      </c>
      <c r="E9" s="8" t="s">
        <v>140</v>
      </c>
    </row>
    <row r="10" spans="1:5" s="25" customFormat="1" ht="17.25" customHeight="1">
      <c r="A10" s="293"/>
      <c r="B10" s="296" t="s">
        <v>21</v>
      </c>
      <c r="C10" s="296"/>
      <c r="D10" s="23" t="s">
        <v>143</v>
      </c>
      <c r="E10" s="24"/>
    </row>
    <row r="11" spans="1:5" s="25" customFormat="1" ht="17.25" customHeight="1">
      <c r="A11" s="293"/>
      <c r="B11" s="296" t="s">
        <v>22</v>
      </c>
      <c r="C11" s="296"/>
      <c r="D11" s="7" t="s">
        <v>144</v>
      </c>
      <c r="E11" s="8" t="s">
        <v>138</v>
      </c>
    </row>
    <row r="12" spans="1:5" s="25" customFormat="1" ht="17.25" customHeight="1">
      <c r="A12" s="293"/>
      <c r="B12" s="296" t="s">
        <v>23</v>
      </c>
      <c r="C12" s="296"/>
      <c r="D12" s="7" t="s">
        <v>145</v>
      </c>
      <c r="E12" s="24"/>
    </row>
    <row r="13" spans="1:5" s="25" customFormat="1" ht="35.1" customHeight="1" thickBot="1">
      <c r="A13" s="294"/>
      <c r="B13" s="297" t="s">
        <v>24</v>
      </c>
      <c r="C13" s="297"/>
      <c r="D13" s="9" t="s">
        <v>146</v>
      </c>
      <c r="E13" s="10" t="s">
        <v>147</v>
      </c>
    </row>
    <row r="14" spans="1:5" ht="17.25" customHeight="1" thickBot="1">
      <c r="B14" s="3"/>
      <c r="D14" s="11"/>
      <c r="E14" s="12"/>
    </row>
    <row r="15" spans="1:5" ht="17.25" customHeight="1">
      <c r="A15" s="13"/>
      <c r="B15" s="14" t="s">
        <v>10</v>
      </c>
      <c r="C15" s="175" t="s">
        <v>148</v>
      </c>
      <c r="D15" s="14" t="s">
        <v>131</v>
      </c>
      <c r="E15" s="15" t="s">
        <v>132</v>
      </c>
    </row>
    <row r="16" spans="1:5" ht="17.25" customHeight="1">
      <c r="A16" s="277" t="s">
        <v>26</v>
      </c>
      <c r="B16" s="280" t="s">
        <v>28</v>
      </c>
      <c r="C16" s="16" t="s">
        <v>149</v>
      </c>
      <c r="D16" s="17" t="s">
        <v>150</v>
      </c>
      <c r="E16" s="18"/>
    </row>
    <row r="17" spans="1:5" ht="17.25" customHeight="1">
      <c r="A17" s="278"/>
      <c r="B17" s="280"/>
      <c r="C17" s="16" t="s">
        <v>151</v>
      </c>
      <c r="D17" s="17" t="s">
        <v>152</v>
      </c>
      <c r="E17" s="18"/>
    </row>
    <row r="18" spans="1:5" ht="17.25" customHeight="1">
      <c r="A18" s="278"/>
      <c r="B18" s="280"/>
      <c r="C18" s="16" t="s">
        <v>153</v>
      </c>
      <c r="D18" s="17" t="s">
        <v>154</v>
      </c>
      <c r="E18" s="19" t="s">
        <v>155</v>
      </c>
    </row>
    <row r="19" spans="1:5" ht="17.25" customHeight="1">
      <c r="A19" s="278"/>
      <c r="B19" s="280"/>
      <c r="C19" s="16" t="s">
        <v>156</v>
      </c>
      <c r="D19" s="17" t="s">
        <v>157</v>
      </c>
      <c r="E19" s="19" t="s">
        <v>158</v>
      </c>
    </row>
    <row r="20" spans="1:5" ht="17.25" customHeight="1">
      <c r="A20" s="278"/>
      <c r="B20" s="280"/>
      <c r="C20" s="16" t="s">
        <v>159</v>
      </c>
      <c r="D20" s="17" t="s">
        <v>160</v>
      </c>
      <c r="E20" s="18"/>
    </row>
    <row r="21" spans="1:5" ht="17.25" customHeight="1">
      <c r="A21" s="278"/>
      <c r="B21" s="280"/>
      <c r="C21" s="16" t="s">
        <v>71</v>
      </c>
      <c r="D21" s="17" t="s">
        <v>161</v>
      </c>
      <c r="E21" s="18"/>
    </row>
    <row r="22" spans="1:5" ht="17.25" customHeight="1">
      <c r="A22" s="278"/>
      <c r="B22" s="281" t="s">
        <v>29</v>
      </c>
      <c r="C22" s="16" t="s">
        <v>162</v>
      </c>
      <c r="D22" s="17" t="s">
        <v>163</v>
      </c>
      <c r="E22" s="18"/>
    </row>
    <row r="23" spans="1:5" ht="17.25" customHeight="1">
      <c r="A23" s="278"/>
      <c r="B23" s="282"/>
      <c r="C23" s="16" t="s">
        <v>156</v>
      </c>
      <c r="D23" s="17" t="s">
        <v>164</v>
      </c>
      <c r="E23" s="18"/>
    </row>
    <row r="24" spans="1:5" ht="17.25" customHeight="1">
      <c r="A24" s="278"/>
      <c r="B24" s="282"/>
      <c r="C24" s="16" t="s">
        <v>35</v>
      </c>
      <c r="D24" s="17" t="s">
        <v>165</v>
      </c>
      <c r="E24" s="18"/>
    </row>
    <row r="25" spans="1:5" ht="17.25" customHeight="1">
      <c r="A25" s="278"/>
      <c r="B25" s="283"/>
      <c r="C25" s="16" t="s">
        <v>71</v>
      </c>
      <c r="D25" s="17" t="s">
        <v>166</v>
      </c>
      <c r="E25" s="18"/>
    </row>
    <row r="26" spans="1:5" ht="17.25" customHeight="1">
      <c r="A26" s="278"/>
      <c r="B26" s="281" t="s">
        <v>30</v>
      </c>
      <c r="C26" s="16" t="s">
        <v>149</v>
      </c>
      <c r="D26" s="17" t="s">
        <v>167</v>
      </c>
      <c r="E26" s="18"/>
    </row>
    <row r="27" spans="1:5" ht="17.25" customHeight="1">
      <c r="A27" s="278"/>
      <c r="B27" s="282"/>
      <c r="C27" s="16" t="s">
        <v>151</v>
      </c>
      <c r="D27" s="17" t="s">
        <v>168</v>
      </c>
      <c r="E27" s="18"/>
    </row>
    <row r="28" spans="1:5" ht="17.25" customHeight="1">
      <c r="A28" s="278"/>
      <c r="B28" s="282"/>
      <c r="C28" s="16" t="s">
        <v>153</v>
      </c>
      <c r="D28" s="17" t="s">
        <v>169</v>
      </c>
      <c r="E28" s="18"/>
    </row>
    <row r="29" spans="1:5" ht="17.25" customHeight="1">
      <c r="A29" s="278"/>
      <c r="B29" s="282"/>
      <c r="C29" s="16" t="s">
        <v>170</v>
      </c>
      <c r="D29" s="17" t="s">
        <v>171</v>
      </c>
      <c r="E29" s="18"/>
    </row>
    <row r="30" spans="1:5" ht="17.25" customHeight="1">
      <c r="A30" s="278"/>
      <c r="B30" s="282"/>
      <c r="C30" s="16" t="s">
        <v>156</v>
      </c>
      <c r="D30" s="17" t="s">
        <v>172</v>
      </c>
      <c r="E30" s="18" t="s">
        <v>173</v>
      </c>
    </row>
    <row r="31" spans="1:5" ht="17.25" customHeight="1">
      <c r="A31" s="278"/>
      <c r="B31" s="282"/>
      <c r="C31" s="16" t="s">
        <v>35</v>
      </c>
      <c r="D31" s="17" t="s">
        <v>174</v>
      </c>
      <c r="E31" s="18"/>
    </row>
    <row r="32" spans="1:5" ht="17.25" customHeight="1">
      <c r="A32" s="278"/>
      <c r="B32" s="282"/>
      <c r="C32" s="16" t="s">
        <v>38</v>
      </c>
      <c r="D32" s="17" t="s">
        <v>175</v>
      </c>
      <c r="E32" s="18"/>
    </row>
    <row r="33" spans="1:5" ht="17.25" customHeight="1">
      <c r="A33" s="278"/>
      <c r="B33" s="282"/>
      <c r="C33" s="16" t="s">
        <v>71</v>
      </c>
      <c r="D33" s="17" t="s">
        <v>176</v>
      </c>
      <c r="E33" s="18"/>
    </row>
    <row r="34" spans="1:5" ht="17.25" customHeight="1">
      <c r="A34" s="278"/>
      <c r="B34" s="282"/>
      <c r="C34" s="16" t="s">
        <v>39</v>
      </c>
      <c r="D34" s="17" t="s">
        <v>177</v>
      </c>
      <c r="E34" s="18"/>
    </row>
    <row r="35" spans="1:5" ht="17.25" customHeight="1">
      <c r="A35" s="278"/>
      <c r="B35" s="282"/>
      <c r="C35" s="16" t="s">
        <v>178</v>
      </c>
      <c r="D35" s="17" t="s">
        <v>179</v>
      </c>
      <c r="E35" s="18"/>
    </row>
    <row r="36" spans="1:5" ht="17.25" customHeight="1">
      <c r="A36" s="278"/>
      <c r="B36" s="283"/>
      <c r="C36" s="16" t="s">
        <v>180</v>
      </c>
      <c r="D36" s="17" t="s">
        <v>181</v>
      </c>
      <c r="E36" s="18"/>
    </row>
    <row r="37" spans="1:5" ht="35.1" customHeight="1">
      <c r="A37" s="278"/>
      <c r="B37" s="281" t="s">
        <v>31</v>
      </c>
      <c r="C37" s="16" t="s">
        <v>182</v>
      </c>
      <c r="D37" s="20" t="s">
        <v>183</v>
      </c>
      <c r="E37" s="19" t="s">
        <v>184</v>
      </c>
    </row>
    <row r="38" spans="1:5" ht="17.25" customHeight="1">
      <c r="A38" s="278"/>
      <c r="B38" s="282"/>
      <c r="C38" s="16" t="s">
        <v>185</v>
      </c>
      <c r="D38" s="20" t="s">
        <v>186</v>
      </c>
      <c r="E38" s="18"/>
    </row>
    <row r="39" spans="1:5" ht="17.25" customHeight="1">
      <c r="A39" s="278"/>
      <c r="B39" s="282"/>
      <c r="C39" s="16" t="s">
        <v>187</v>
      </c>
      <c r="D39" s="17" t="s">
        <v>188</v>
      </c>
      <c r="E39" s="18"/>
    </row>
    <row r="40" spans="1:5" ht="17.25" customHeight="1">
      <c r="A40" s="278"/>
      <c r="B40" s="282"/>
      <c r="C40" s="16" t="s">
        <v>189</v>
      </c>
      <c r="D40" s="17" t="s">
        <v>190</v>
      </c>
      <c r="E40" s="18"/>
    </row>
    <row r="41" spans="1:5" ht="17.25" customHeight="1">
      <c r="A41" s="278"/>
      <c r="B41" s="282"/>
      <c r="C41" s="16" t="s">
        <v>191</v>
      </c>
      <c r="D41" s="17" t="s">
        <v>192</v>
      </c>
      <c r="E41" s="18"/>
    </row>
    <row r="42" spans="1:5" ht="17.25" customHeight="1">
      <c r="A42" s="278"/>
      <c r="B42" s="283"/>
      <c r="C42" s="16" t="s">
        <v>71</v>
      </c>
      <c r="D42" s="17" t="s">
        <v>193</v>
      </c>
      <c r="E42" s="18"/>
    </row>
    <row r="43" spans="1:5" ht="17.25" customHeight="1">
      <c r="A43" s="278"/>
      <c r="B43" s="281" t="s">
        <v>32</v>
      </c>
      <c r="C43" s="16" t="s">
        <v>149</v>
      </c>
      <c r="D43" s="17" t="s">
        <v>194</v>
      </c>
      <c r="E43" s="18"/>
    </row>
    <row r="44" spans="1:5" ht="17.25" customHeight="1">
      <c r="A44" s="278"/>
      <c r="B44" s="282"/>
      <c r="C44" s="16" t="s">
        <v>151</v>
      </c>
      <c r="D44" s="17" t="s">
        <v>195</v>
      </c>
      <c r="E44" s="18"/>
    </row>
    <row r="45" spans="1:5" ht="17.25" customHeight="1">
      <c r="A45" s="278"/>
      <c r="B45" s="282"/>
      <c r="C45" s="16" t="s">
        <v>153</v>
      </c>
      <c r="D45" s="17" t="s">
        <v>196</v>
      </c>
      <c r="E45" s="18"/>
    </row>
    <row r="46" spans="1:5" ht="17.25" customHeight="1">
      <c r="A46" s="278"/>
      <c r="B46" s="282"/>
      <c r="C46" s="16" t="s">
        <v>197</v>
      </c>
      <c r="D46" s="17" t="s">
        <v>198</v>
      </c>
      <c r="E46" s="18"/>
    </row>
    <row r="47" spans="1:5" ht="30" customHeight="1">
      <c r="A47" s="278"/>
      <c r="B47" s="282"/>
      <c r="C47" s="16" t="s">
        <v>199</v>
      </c>
      <c r="D47" s="20" t="s">
        <v>200</v>
      </c>
      <c r="E47" s="18"/>
    </row>
    <row r="48" spans="1:5" ht="30" customHeight="1">
      <c r="A48" s="278"/>
      <c r="B48" s="282"/>
      <c r="C48" s="16" t="s">
        <v>201</v>
      </c>
      <c r="D48" s="20" t="s">
        <v>202</v>
      </c>
      <c r="E48" s="18"/>
    </row>
    <row r="49" spans="1:5" ht="17.25" customHeight="1">
      <c r="A49" s="278"/>
      <c r="B49" s="282"/>
      <c r="C49" s="16" t="s">
        <v>39</v>
      </c>
      <c r="D49" s="17" t="s">
        <v>203</v>
      </c>
      <c r="E49" s="18"/>
    </row>
    <row r="50" spans="1:5" ht="17.25" customHeight="1">
      <c r="A50" s="278"/>
      <c r="B50" s="283"/>
      <c r="C50" s="16" t="s">
        <v>178</v>
      </c>
      <c r="D50" s="17" t="s">
        <v>204</v>
      </c>
      <c r="E50" s="18"/>
    </row>
    <row r="51" spans="1:5" ht="17.25" customHeight="1">
      <c r="A51" s="278"/>
      <c r="B51" s="281" t="s">
        <v>33</v>
      </c>
      <c r="C51" s="16" t="s">
        <v>205</v>
      </c>
      <c r="D51" s="17" t="s">
        <v>206</v>
      </c>
      <c r="E51" s="18"/>
    </row>
    <row r="52" spans="1:5" ht="30" customHeight="1">
      <c r="A52" s="278"/>
      <c r="B52" s="282"/>
      <c r="C52" s="16" t="s">
        <v>33</v>
      </c>
      <c r="D52" s="20" t="s">
        <v>207</v>
      </c>
      <c r="E52" s="19" t="s">
        <v>208</v>
      </c>
    </row>
    <row r="53" spans="1:5" ht="17.25" customHeight="1">
      <c r="A53" s="278"/>
      <c r="B53" s="282"/>
      <c r="C53" s="16" t="s">
        <v>153</v>
      </c>
      <c r="D53" s="17" t="s">
        <v>209</v>
      </c>
      <c r="E53" s="18"/>
    </row>
    <row r="54" spans="1:5" ht="17.25" customHeight="1">
      <c r="A54" s="278"/>
      <c r="B54" s="282"/>
      <c r="C54" s="16" t="s">
        <v>39</v>
      </c>
      <c r="D54" s="17" t="s">
        <v>210</v>
      </c>
      <c r="E54" s="18"/>
    </row>
    <row r="55" spans="1:5" ht="17.25" customHeight="1">
      <c r="A55" s="278"/>
      <c r="B55" s="283"/>
      <c r="C55" s="16" t="s">
        <v>211</v>
      </c>
      <c r="D55" s="17" t="s">
        <v>212</v>
      </c>
      <c r="E55" s="18"/>
    </row>
    <row r="56" spans="1:5" ht="17.25" customHeight="1">
      <c r="A56" s="278"/>
      <c r="B56" s="281" t="s">
        <v>34</v>
      </c>
      <c r="C56" s="16" t="s">
        <v>205</v>
      </c>
      <c r="D56" s="17" t="s">
        <v>213</v>
      </c>
      <c r="E56" s="18"/>
    </row>
    <row r="57" spans="1:5" ht="31.35" customHeight="1">
      <c r="A57" s="278"/>
      <c r="B57" s="282"/>
      <c r="C57" s="16" t="s">
        <v>33</v>
      </c>
      <c r="D57" s="20" t="s">
        <v>214</v>
      </c>
      <c r="E57" s="18"/>
    </row>
    <row r="58" spans="1:5" ht="17.25" customHeight="1">
      <c r="A58" s="278"/>
      <c r="B58" s="282"/>
      <c r="C58" s="16" t="s">
        <v>153</v>
      </c>
      <c r="D58" s="17" t="s">
        <v>215</v>
      </c>
      <c r="E58" s="18"/>
    </row>
    <row r="59" spans="1:5" ht="17.25" customHeight="1">
      <c r="A59" s="278"/>
      <c r="B59" s="282"/>
      <c r="C59" s="16" t="s">
        <v>39</v>
      </c>
      <c r="D59" s="17" t="s">
        <v>216</v>
      </c>
      <c r="E59" s="18"/>
    </row>
    <row r="60" spans="1:5" ht="17.25" customHeight="1">
      <c r="A60" s="278"/>
      <c r="B60" s="283"/>
      <c r="C60" s="16" t="s">
        <v>178</v>
      </c>
      <c r="D60" s="17" t="s">
        <v>217</v>
      </c>
      <c r="E60" s="18"/>
    </row>
    <row r="61" spans="1:5" ht="17.25" customHeight="1">
      <c r="A61" s="278"/>
      <c r="B61" s="281" t="s">
        <v>35</v>
      </c>
      <c r="C61" s="16" t="s">
        <v>185</v>
      </c>
      <c r="D61" s="17" t="s">
        <v>218</v>
      </c>
      <c r="E61" s="18"/>
    </row>
    <row r="62" spans="1:5" ht="17.25" customHeight="1">
      <c r="A62" s="278"/>
      <c r="B62" s="282"/>
      <c r="C62" s="16" t="s">
        <v>187</v>
      </c>
      <c r="D62" s="17" t="s">
        <v>219</v>
      </c>
      <c r="E62" s="18"/>
    </row>
    <row r="63" spans="1:5" ht="17.25" customHeight="1">
      <c r="A63" s="278"/>
      <c r="B63" s="283"/>
      <c r="C63" s="16" t="s">
        <v>220</v>
      </c>
      <c r="D63" s="17" t="s">
        <v>221</v>
      </c>
      <c r="E63" s="18"/>
    </row>
    <row r="64" spans="1:5" ht="17.25" customHeight="1">
      <c r="A64" s="278"/>
      <c r="B64" s="281" t="s">
        <v>36</v>
      </c>
      <c r="C64" s="16" t="s">
        <v>149</v>
      </c>
      <c r="D64" s="17" t="s">
        <v>222</v>
      </c>
      <c r="E64" s="18"/>
    </row>
    <row r="65" spans="1:5" ht="17.25" customHeight="1">
      <c r="A65" s="278"/>
      <c r="B65" s="282"/>
      <c r="C65" s="16" t="s">
        <v>151</v>
      </c>
      <c r="D65" s="17" t="s">
        <v>152</v>
      </c>
      <c r="E65" s="18"/>
    </row>
    <row r="66" spans="1:5" ht="17.25" customHeight="1">
      <c r="A66" s="278"/>
      <c r="B66" s="282"/>
      <c r="C66" s="16" t="s">
        <v>153</v>
      </c>
      <c r="D66" s="17" t="s">
        <v>154</v>
      </c>
      <c r="E66" s="18"/>
    </row>
    <row r="67" spans="1:5" ht="17.25" customHeight="1">
      <c r="A67" s="278"/>
      <c r="B67" s="282"/>
      <c r="C67" s="16" t="s">
        <v>223</v>
      </c>
      <c r="D67" s="17" t="s">
        <v>224</v>
      </c>
      <c r="E67" s="18"/>
    </row>
    <row r="68" spans="1:5" ht="17.25" customHeight="1">
      <c r="A68" s="278"/>
      <c r="B68" s="282"/>
      <c r="C68" s="16" t="s">
        <v>225</v>
      </c>
      <c r="D68" s="17" t="s">
        <v>226</v>
      </c>
      <c r="E68" s="18"/>
    </row>
    <row r="69" spans="1:5" ht="17.25" customHeight="1">
      <c r="A69" s="278"/>
      <c r="B69" s="282"/>
      <c r="C69" s="16" t="s">
        <v>156</v>
      </c>
      <c r="D69" s="17" t="s">
        <v>227</v>
      </c>
      <c r="E69" s="18"/>
    </row>
    <row r="70" spans="1:5" ht="17.25" customHeight="1">
      <c r="A70" s="278"/>
      <c r="B70" s="282"/>
      <c r="C70" s="16" t="s">
        <v>35</v>
      </c>
      <c r="D70" s="17" t="s">
        <v>228</v>
      </c>
      <c r="E70" s="18"/>
    </row>
    <row r="71" spans="1:5" ht="17.25" customHeight="1">
      <c r="A71" s="278"/>
      <c r="B71" s="282"/>
      <c r="C71" s="16" t="s">
        <v>38</v>
      </c>
      <c r="D71" s="17" t="s">
        <v>229</v>
      </c>
      <c r="E71" s="18"/>
    </row>
    <row r="72" spans="1:5" ht="17.25" customHeight="1">
      <c r="A72" s="278"/>
      <c r="B72" s="282"/>
      <c r="C72" s="16" t="s">
        <v>230</v>
      </c>
      <c r="D72" s="17" t="s">
        <v>160</v>
      </c>
      <c r="E72" s="18"/>
    </row>
    <row r="73" spans="1:5" ht="17.25" customHeight="1">
      <c r="A73" s="278"/>
      <c r="B73" s="283"/>
      <c r="C73" s="16" t="s">
        <v>231</v>
      </c>
      <c r="D73" s="17" t="s">
        <v>232</v>
      </c>
      <c r="E73" s="18"/>
    </row>
    <row r="74" spans="1:5" ht="17.25" customHeight="1">
      <c r="A74" s="278"/>
      <c r="B74" s="284" t="s">
        <v>37</v>
      </c>
      <c r="C74" s="285"/>
      <c r="D74" s="17" t="s">
        <v>233</v>
      </c>
      <c r="E74" s="18"/>
    </row>
    <row r="75" spans="1:5" ht="17.25" customHeight="1">
      <c r="A75" s="278"/>
      <c r="B75" s="284" t="s">
        <v>38</v>
      </c>
      <c r="C75" s="285"/>
      <c r="D75" s="17" t="s">
        <v>234</v>
      </c>
      <c r="E75" s="18"/>
    </row>
    <row r="76" spans="1:5" ht="17.25" customHeight="1">
      <c r="A76" s="278"/>
      <c r="B76" s="284" t="s">
        <v>39</v>
      </c>
      <c r="C76" s="285"/>
      <c r="D76" s="17" t="s">
        <v>235</v>
      </c>
      <c r="E76" s="18"/>
    </row>
    <row r="77" spans="1:5" ht="30" customHeight="1">
      <c r="A77" s="278"/>
      <c r="B77" s="284" t="s">
        <v>40</v>
      </c>
      <c r="C77" s="285"/>
      <c r="D77" s="20" t="s">
        <v>236</v>
      </c>
      <c r="E77" s="18" t="s">
        <v>237</v>
      </c>
    </row>
    <row r="78" spans="1:5" ht="17.25" customHeight="1">
      <c r="A78" s="278"/>
      <c r="B78" s="286" t="s">
        <v>41</v>
      </c>
      <c r="C78" s="287"/>
      <c r="D78" s="26" t="s">
        <v>238</v>
      </c>
      <c r="E78" s="27"/>
    </row>
    <row r="79" spans="1:5" ht="17.25" customHeight="1" thickBot="1">
      <c r="A79" s="279"/>
      <c r="B79" s="288" t="s">
        <v>239</v>
      </c>
      <c r="C79" s="289"/>
      <c r="D79" s="21" t="s">
        <v>240</v>
      </c>
      <c r="E79" s="22" t="s">
        <v>241</v>
      </c>
    </row>
  </sheetData>
  <mergeCells count="30">
    <mergeCell ref="A1:B1"/>
    <mergeCell ref="C1:D1"/>
    <mergeCell ref="B3:C3"/>
    <mergeCell ref="A4:A1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A16:A79"/>
    <mergeCell ref="B16:B21"/>
    <mergeCell ref="B22:B25"/>
    <mergeCell ref="B26:B36"/>
    <mergeCell ref="B37:B42"/>
    <mergeCell ref="B43:B50"/>
    <mergeCell ref="B76:C76"/>
    <mergeCell ref="B77:C77"/>
    <mergeCell ref="B78:C78"/>
    <mergeCell ref="B79:C79"/>
    <mergeCell ref="B51:B55"/>
    <mergeCell ref="B56:B60"/>
    <mergeCell ref="B61:B63"/>
    <mergeCell ref="B64:B73"/>
    <mergeCell ref="B74:C74"/>
    <mergeCell ref="B75:C75"/>
  </mergeCells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0A17B-D984-4261-AC2F-0A739E742873}">
  <dimension ref="A1:N12"/>
  <sheetViews>
    <sheetView workbookViewId="0">
      <selection activeCell="E11" sqref="E11"/>
    </sheetView>
  </sheetViews>
  <sheetFormatPr defaultColWidth="8.875" defaultRowHeight="16.5"/>
  <cols>
    <col min="1" max="1" width="11.5" style="32" customWidth="1"/>
    <col min="2" max="2" width="15.625" style="32" customWidth="1"/>
    <col min="3" max="3" width="14.125" style="32" customWidth="1"/>
    <col min="4" max="4" width="12.125" style="32" customWidth="1"/>
    <col min="5" max="5" width="12.5" style="32" customWidth="1"/>
    <col min="6" max="6" width="12.875" style="32" customWidth="1"/>
    <col min="7" max="7" width="11.5" style="32" customWidth="1"/>
    <col min="8" max="9" width="12.375" style="32" customWidth="1"/>
    <col min="10" max="10" width="11" style="32" customWidth="1"/>
    <col min="11" max="11" width="9.125" style="32" customWidth="1"/>
    <col min="12" max="12" width="10" style="32" customWidth="1"/>
    <col min="13" max="13" width="8.875" style="32"/>
    <col min="14" max="14" width="11.125" style="32" customWidth="1"/>
    <col min="15" max="16384" width="8.875" style="32"/>
  </cols>
  <sheetData>
    <row r="1" spans="1:14">
      <c r="A1" s="31" t="s">
        <v>61</v>
      </c>
      <c r="B1" s="29" t="s">
        <v>29</v>
      </c>
      <c r="C1" s="29" t="s">
        <v>30</v>
      </c>
      <c r="D1" s="29" t="s">
        <v>31</v>
      </c>
      <c r="E1" s="29" t="s">
        <v>32</v>
      </c>
      <c r="F1" s="29" t="s">
        <v>33</v>
      </c>
      <c r="G1" s="29" t="s">
        <v>34</v>
      </c>
      <c r="H1" s="29" t="s">
        <v>35</v>
      </c>
      <c r="I1" s="29" t="s">
        <v>36</v>
      </c>
      <c r="J1" s="29" t="s">
        <v>37</v>
      </c>
      <c r="K1" s="29" t="s">
        <v>38</v>
      </c>
      <c r="L1" s="29" t="s">
        <v>39</v>
      </c>
      <c r="M1" s="29" t="s">
        <v>40</v>
      </c>
      <c r="N1" s="30" t="s">
        <v>41</v>
      </c>
    </row>
    <row r="2" spans="1:14">
      <c r="A2" s="28" t="s">
        <v>149</v>
      </c>
      <c r="B2" s="28" t="s">
        <v>162</v>
      </c>
      <c r="C2" s="28" t="s">
        <v>149</v>
      </c>
      <c r="D2" s="28" t="s">
        <v>182</v>
      </c>
      <c r="E2" s="28" t="s">
        <v>149</v>
      </c>
      <c r="F2" s="28" t="s">
        <v>205</v>
      </c>
      <c r="G2" s="28" t="s">
        <v>205</v>
      </c>
      <c r="H2" s="28" t="s">
        <v>185</v>
      </c>
      <c r="I2" s="28" t="s">
        <v>149</v>
      </c>
      <c r="J2" s="32" t="s">
        <v>89</v>
      </c>
      <c r="K2" s="32" t="s">
        <v>89</v>
      </c>
      <c r="L2" s="32" t="s">
        <v>89</v>
      </c>
      <c r="M2" s="32" t="s">
        <v>89</v>
      </c>
      <c r="N2" s="32" t="s">
        <v>89</v>
      </c>
    </row>
    <row r="3" spans="1:14">
      <c r="A3" s="28" t="s">
        <v>151</v>
      </c>
      <c r="B3" s="28" t="s">
        <v>156</v>
      </c>
      <c r="C3" s="28" t="s">
        <v>151</v>
      </c>
      <c r="D3" s="28" t="s">
        <v>185</v>
      </c>
      <c r="E3" s="28" t="s">
        <v>151</v>
      </c>
      <c r="F3" s="28" t="s">
        <v>33</v>
      </c>
      <c r="G3" s="28" t="s">
        <v>33</v>
      </c>
      <c r="H3" s="28" t="s">
        <v>187</v>
      </c>
      <c r="I3" s="28" t="s">
        <v>151</v>
      </c>
    </row>
    <row r="4" spans="1:14">
      <c r="A4" s="28" t="s">
        <v>153</v>
      </c>
      <c r="B4" s="28" t="s">
        <v>35</v>
      </c>
      <c r="C4" s="28" t="s">
        <v>153</v>
      </c>
      <c r="D4" s="28" t="s">
        <v>187</v>
      </c>
      <c r="E4" s="28" t="s">
        <v>153</v>
      </c>
      <c r="F4" s="28" t="s">
        <v>153</v>
      </c>
      <c r="G4" s="28" t="s">
        <v>153</v>
      </c>
      <c r="H4" s="28" t="s">
        <v>220</v>
      </c>
      <c r="I4" s="28" t="s">
        <v>153</v>
      </c>
    </row>
    <row r="5" spans="1:14">
      <c r="A5" s="28" t="s">
        <v>156</v>
      </c>
      <c r="B5" s="28" t="s">
        <v>71</v>
      </c>
      <c r="C5" s="28" t="s">
        <v>170</v>
      </c>
      <c r="D5" s="28" t="s">
        <v>189</v>
      </c>
      <c r="E5" s="28" t="s">
        <v>197</v>
      </c>
      <c r="F5" s="28" t="s">
        <v>39</v>
      </c>
      <c r="G5" s="28" t="s">
        <v>39</v>
      </c>
      <c r="I5" s="28" t="s">
        <v>223</v>
      </c>
    </row>
    <row r="6" spans="1:14">
      <c r="A6" s="28" t="s">
        <v>159</v>
      </c>
      <c r="C6" s="28" t="s">
        <v>156</v>
      </c>
      <c r="D6" s="28" t="s">
        <v>191</v>
      </c>
      <c r="E6" s="28" t="s">
        <v>199</v>
      </c>
      <c r="F6" s="28" t="s">
        <v>211</v>
      </c>
      <c r="G6" s="28" t="s">
        <v>178</v>
      </c>
      <c r="I6" s="28" t="s">
        <v>225</v>
      </c>
    </row>
    <row r="7" spans="1:14">
      <c r="A7" s="28" t="s">
        <v>71</v>
      </c>
      <c r="C7" s="28" t="s">
        <v>35</v>
      </c>
      <c r="D7" s="28" t="s">
        <v>71</v>
      </c>
      <c r="E7" s="28" t="s">
        <v>201</v>
      </c>
      <c r="I7" s="28" t="s">
        <v>156</v>
      </c>
    </row>
    <row r="8" spans="1:14">
      <c r="C8" s="28" t="s">
        <v>38</v>
      </c>
      <c r="E8" s="28" t="s">
        <v>39</v>
      </c>
      <c r="I8" s="28" t="s">
        <v>35</v>
      </c>
    </row>
    <row r="9" spans="1:14">
      <c r="C9" s="28" t="s">
        <v>71</v>
      </c>
      <c r="E9" s="28" t="s">
        <v>178</v>
      </c>
      <c r="I9" s="28" t="s">
        <v>38</v>
      </c>
    </row>
    <row r="10" spans="1:14">
      <c r="C10" s="28" t="s">
        <v>39</v>
      </c>
      <c r="I10" s="28" t="s">
        <v>230</v>
      </c>
    </row>
    <row r="11" spans="1:14">
      <c r="C11" s="28" t="s">
        <v>178</v>
      </c>
      <c r="I11" s="28" t="s">
        <v>231</v>
      </c>
    </row>
    <row r="12" spans="1:14">
      <c r="C12" s="28" t="s">
        <v>180</v>
      </c>
    </row>
  </sheetData>
  <phoneticPr fontId="3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9A40F1E92A3824DA4D3267759E8D693" ma:contentTypeVersion="13" ma:contentTypeDescription="新しいドキュメントを作成します。" ma:contentTypeScope="" ma:versionID="46f532347302fb976ffbc651b42caffd">
  <xsd:schema xmlns:xsd="http://www.w3.org/2001/XMLSchema" xmlns:xs="http://www.w3.org/2001/XMLSchema" xmlns:p="http://schemas.microsoft.com/office/2006/metadata/properties" xmlns:ns2="afd12b3a-552b-4751-ba84-99363244f4db" xmlns:ns3="99a7b3b5-6ba8-4d3f-8846-a27a4d0c854f" targetNamespace="http://schemas.microsoft.com/office/2006/metadata/properties" ma:root="true" ma:fieldsID="c6f4234b046f2b651e74730175dd57ad" ns2:_="" ns3:_="">
    <xsd:import namespace="afd12b3a-552b-4751-ba84-99363244f4db"/>
    <xsd:import namespace="99a7b3b5-6ba8-4d3f-8846-a27a4d0c854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d12b3a-552b-4751-ba84-99363244f4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a7b3b5-6ba8-4d3f-8846-a27a4d0c854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LengthInSeconds xmlns="afd12b3a-552b-4751-ba84-99363244f4db" xsi:nil="true"/>
  </documentManagement>
</p:properties>
</file>

<file path=customXml/itemProps1.xml><?xml version="1.0" encoding="utf-8"?>
<ds:datastoreItem xmlns:ds="http://schemas.openxmlformats.org/officeDocument/2006/customXml" ds:itemID="{ABC31C4E-8C92-41C7-9F05-1D53B23114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d12b3a-552b-4751-ba84-99363244f4db"/>
    <ds:schemaRef ds:uri="99a7b3b5-6ba8-4d3f-8846-a27a4d0c85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199172-7842-45BA-9E29-E4DB1FD2FC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0E33123-C297-4E13-900E-911DEA173D31}">
  <ds:schemaRefs>
    <ds:schemaRef ds:uri="http://schemas.microsoft.com/office/2006/metadata/properties"/>
    <ds:schemaRef ds:uri="http://schemas.microsoft.com/office/infopath/2007/PartnerControls"/>
    <ds:schemaRef ds:uri="afd12b3a-552b-4751-ba84-99363244f4d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16</vt:i4>
      </vt:variant>
    </vt:vector>
  </HeadingPairs>
  <TitlesOfParts>
    <vt:vector size="21" baseType="lpstr">
      <vt:lpstr>収支予算・決算書</vt:lpstr>
      <vt:lpstr>明細</vt:lpstr>
      <vt:lpstr>見積企業一覧</vt:lpstr>
      <vt:lpstr>勘定科目一覧</vt:lpstr>
      <vt:lpstr>Sheet4</vt:lpstr>
      <vt:lpstr>明細!Print_Area</vt:lpstr>
      <vt:lpstr>会場設営費</vt:lpstr>
      <vt:lpstr>企画・演出費</vt:lpstr>
      <vt:lpstr>広報費</vt:lpstr>
      <vt:lpstr>講師関係費</vt:lpstr>
      <vt:lpstr>懇親会費</vt:lpstr>
      <vt:lpstr>細目</vt:lpstr>
      <vt:lpstr>雑費</vt:lpstr>
      <vt:lpstr>参加記念品</vt:lpstr>
      <vt:lpstr>資料作成費</vt:lpstr>
      <vt:lpstr>通信費</vt:lpstr>
      <vt:lpstr>保険料</vt:lpstr>
      <vt:lpstr>報告書作成費</vt:lpstr>
      <vt:lpstr>本部団関係費</vt:lpstr>
      <vt:lpstr>預り金支出</vt:lpstr>
      <vt:lpstr>旅費交通費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片山 大輔</dc:creator>
  <cp:keywords/>
  <dc:description/>
  <cp:lastModifiedBy>石井 大地</cp:lastModifiedBy>
  <cp:revision/>
  <dcterms:created xsi:type="dcterms:W3CDTF">2015-06-05T18:19:34Z</dcterms:created>
  <dcterms:modified xsi:type="dcterms:W3CDTF">2026-01-19T05:57:14Z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0x010100D9A40F1E92A3824DA4D3267759E8D693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Order">
    <vt:r8>273400</vt:r8>
  </property>
  <property fmtid="{D5CDD505-2E9C-101B-9397-08002B2CF9AE}" pid="8" name="_ExtendedDescription">
    <vt:lpwstr/>
  </property>
  <property fmtid="{D5CDD505-2E9C-101B-9397-08002B2CF9AE}" pid="9" name="_SourceUrl">
    <vt:lpwstr/>
  </property>
  <property fmtid="{D5CDD505-2E9C-101B-9397-08002B2CF9AE}" pid="10" name="_SharedFileIndex">
    <vt:lpwstr/>
  </property>
</Properties>
</file>